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tabRatio="366" activeTab="0"/>
  </bookViews>
  <sheets>
    <sheet name="Κατανομη Β΄Κυκλου Προσφυγικο" sheetId="1" r:id="rId1"/>
    <sheet name="ΔΟΜΕΣ_6_4_2017" sheetId="2" r:id="rId2"/>
  </sheets>
  <definedNames/>
  <calcPr fullCalcOnLoad="1"/>
</workbook>
</file>

<file path=xl/sharedStrings.xml><?xml version="1.0" encoding="utf-8"?>
<sst xmlns="http://schemas.openxmlformats.org/spreadsheetml/2006/main" count="185" uniqueCount="119">
  <si>
    <t>Περιφέρεια Αττικής</t>
  </si>
  <si>
    <t>Περιφέρεια Κεντρικής Μακεδονίας</t>
  </si>
  <si>
    <t>ΠΕΡΙΦΕΡΕΙΑ ΒΟΡΕΙΟΥ ΑΙΓΑΙΟΥ</t>
  </si>
  <si>
    <t xml:space="preserve">ΠΕΡΙΦΕΡΕΙΑ ΝΟΤΙΟΥ ΑΙΓΑΙΟΥ </t>
  </si>
  <si>
    <t>ΕΙΔΙΚΟΤΗΤΕΣ</t>
  </si>
  <si>
    <t>Εκπαιδευτικό Επίπεδο</t>
  </si>
  <si>
    <t>ΣΥΝΟΛΟ</t>
  </si>
  <si>
    <t>HOT SPOTS</t>
  </si>
  <si>
    <t>ΠΕΡΙΦΕΡΕΙΑ ΣΤΕΡΕΑΣ ΕΛΛΑΔΑΣ</t>
  </si>
  <si>
    <t>ΠΕΡΙΦΕΡΕΙΑ ΘΕΣΣΑΛΙΑΣ</t>
  </si>
  <si>
    <t>ΠΕΡΙΦΕΡΕΙΑ ΑΝΑΤΟΛΙΚΗΣ ΜΑΚΕΔΟΝΙΑΣ-ΘΡΑΚΗΣ</t>
  </si>
  <si>
    <t>ΠΕΡΙΦΕΡΕΙΑ ΗΠΕΙΡΟΥ</t>
  </si>
  <si>
    <t>Δράμα</t>
  </si>
  <si>
    <t>Συνολο 1</t>
  </si>
  <si>
    <t>Συνολο 2</t>
  </si>
  <si>
    <t>ΠΕΡΙΦΕΡΕΙΑ ΔΥΤΙΚΗΣ ΕΛΛΑΔΑΣ</t>
  </si>
  <si>
    <t>ΣΙΝΑΤΕΞ (Λαγκαδας )</t>
  </si>
  <si>
    <t>Λαγκαδικια (Λαγκαδας )</t>
  </si>
  <si>
    <t xml:space="preserve">Σκαραμαγκας (Χαιδάρι) </t>
  </si>
  <si>
    <t>Μαλακασα (Ωρωπός)</t>
  </si>
  <si>
    <t>Δ. Φ. Ραφηνας (Ραφηνα - Πικερμι)</t>
  </si>
  <si>
    <t>Διαβατα (Δέλτα)</t>
  </si>
  <si>
    <t>Νέα Καβάλα (Παιονίας)</t>
  </si>
  <si>
    <t>Λαύριο (Λαυρεωτική)</t>
  </si>
  <si>
    <t>Δ.Φ. Σερρών (Σερρες)</t>
  </si>
  <si>
    <t>Σοφτεξ (Κορδελιο - Ευοσμος)</t>
  </si>
  <si>
    <t>Δ.Φ. Αλεξάνδρειας (Αλεξανδρεια)</t>
  </si>
  <si>
    <t>Δ.Φ. Βέροιας (Βεροια)</t>
  </si>
  <si>
    <t>Κτημα Ηρακλης (Κατερίνη)</t>
  </si>
  <si>
    <t>ΚΥΤ Λεσβου (Λέσβος)</t>
  </si>
  <si>
    <t>ΚΥΤ Σάμου (Σάμος)</t>
  </si>
  <si>
    <t>ΚΥΤ Χίου (Χίος)</t>
  </si>
  <si>
    <t>ΚΥΤ Λέρου (Λέρος)</t>
  </si>
  <si>
    <t>ΚΥΤ Κω (Κως)</t>
  </si>
  <si>
    <t>Ριτσωνα (Χαλκίδα)</t>
  </si>
  <si>
    <t>Οινόφυτα (Ταναγρα)</t>
  </si>
  <si>
    <t>Κουτσόχερο (Λάρισα)</t>
  </si>
  <si>
    <t>Μοζας Α.Ε. (Βολος)</t>
  </si>
  <si>
    <t>ΤΟΣΚΕΔ Τρικάλων (ΑΤΛΑΝΤΙΚ) (Τρικαλα)</t>
  </si>
  <si>
    <t>Δ.Φ. Καβαλας (Καβαλα)</t>
  </si>
  <si>
    <t>Δολιανά (Πωγώνι)</t>
  </si>
  <si>
    <t>Ζηρός (Φιλιππιάδα)</t>
  </si>
  <si>
    <t>Κατσικάς (Ιωάννινα)</t>
  </si>
  <si>
    <t xml:space="preserve">Κόνιτσα (Κόνιτσα) </t>
  </si>
  <si>
    <t>Δ.Φ.Ανδραβιδας (Ανδραβιδα)</t>
  </si>
  <si>
    <t>ΒΟΗΘΗΤΙΚΟ ΦΥΛΑΚΤΙΚΟ ΠΡΟΣΩΠΙΚΟ</t>
  </si>
  <si>
    <t>ΒΡΕΦΟΝΗΠΙΟΚΟΜΩΝ</t>
  </si>
  <si>
    <t>ΓΕΝΙΚΩΝ ΚΑΘΗΚΟΝΤΩΝ</t>
  </si>
  <si>
    <t>ΤΟΠΟΓΡΑΦΩΝ ΜΗΧΑΝΙΚΩΝ</t>
  </si>
  <si>
    <t>ΗΛΕΚΤΡΟΛΟΓΩΝ</t>
  </si>
  <si>
    <t>ΥΔΡΑΥΛΙΚΩΝ</t>
  </si>
  <si>
    <t>ΔΑΣΚΑΛΩΝ</t>
  </si>
  <si>
    <t>ΝΗΠΙΑΓΩΓΩΝ</t>
  </si>
  <si>
    <t>ΨΥΧΟΛΟΓΩΝ</t>
  </si>
  <si>
    <t>ΝΟΣΗΛΕΥΤΩΝ</t>
  </si>
  <si>
    <t>ΒΟΗΘΗΤΙΚΩΝ ΕΡΓΑΣΙΩΝ ΚΑΘΑΡΙΟΤΗΤΑΣ</t>
  </si>
  <si>
    <t>ΟΙΚΟΔΟΜΩΝ</t>
  </si>
  <si>
    <t>ΨΥΚΤΙΚΩΝ</t>
  </si>
  <si>
    <t>ΟΔΗΓΩΝ</t>
  </si>
  <si>
    <t xml:space="preserve">ΚΟΜΜΩΤΙΚΗΣ ΤΕΧΝΗΣ </t>
  </si>
  <si>
    <t xml:space="preserve">ΑΔΠΥ Σχιστού (Περαμα) </t>
  </si>
  <si>
    <t>ΑΔΠΥ Ελαιωνα (Αθήνα)</t>
  </si>
  <si>
    <t>ΚΥΤ Φυλακίου (Ορεστιάδα)</t>
  </si>
  <si>
    <t>ΠΕ</t>
  </si>
  <si>
    <t>ΤΕ</t>
  </si>
  <si>
    <t>ΔΕ</t>
  </si>
  <si>
    <t>ΥΕ</t>
  </si>
  <si>
    <t>ΠΕ/ΤΕ</t>
  </si>
  <si>
    <t>ΠΛΗΡΟΦΟΡΙΚΗΣ</t>
  </si>
  <si>
    <t>ΜΗΧΑΝΟΛΟΓΩΝ ΜΗΧΑΝΙΚΩΝ</t>
  </si>
  <si>
    <t>ΔΟΜΕΣ Β΄ΚΥΚΛΟΥ</t>
  </si>
  <si>
    <t>ΠΕΡΙΦΕΡΕΙΑ ΑΤΤΙΚΗΣ</t>
  </si>
  <si>
    <t>ΠΕΡΙΦΕΡΕΙΑ ΚΕΝΤΡΙΚΗΣ ΜΑΚΕΔΟΝΙΑΣ</t>
  </si>
  <si>
    <t xml:space="preserve">ΠΕΡΙΦΕΡΕΙΑ  ΝΟΤΙΟΥ ΑΙΓΑΙΟΥ </t>
  </si>
  <si>
    <t xml:space="preserve">ΠΕΡΙΦΕΡΕΙΑ  ΒΟΡΕΙΟΥ ΑΙΓΑΙΟΥ </t>
  </si>
  <si>
    <r>
      <t xml:space="preserve">ΚΥΤ Λέρου (Λέρος) </t>
    </r>
    <r>
      <rPr>
        <b/>
        <sz val="10"/>
        <color indexed="60"/>
        <rFont val="Calibri"/>
        <family val="2"/>
      </rPr>
      <t>(*2 ΔΟΜΕΣ ?)</t>
    </r>
  </si>
  <si>
    <t>Σύνολο</t>
  </si>
  <si>
    <t>ΓΕΝΙΚΟ ΣΥΝΟΛΟ</t>
  </si>
  <si>
    <t>Δ.Φ. Ελευσίνας (Ελευσίνα)</t>
  </si>
  <si>
    <t>ΣΟΦΤΕΞ (Κορδελιο - Ευοσμος)</t>
  </si>
  <si>
    <t xml:space="preserve"> ΑΛΕΞΥΛ (Δερβενι - Ωραιόκαστρο)</t>
  </si>
  <si>
    <t>Κατσικάς  (Ιωάννινα)</t>
  </si>
  <si>
    <t xml:space="preserve">ΔΙΟΝ (Διός - Ολύμπου - Πιερία) </t>
  </si>
  <si>
    <t xml:space="preserve"> </t>
  </si>
  <si>
    <t>ΔΙΟΙΚΗΤΙΚΟΥ  / ΔΙΟΙΚΗΤΙΚΟΥ - ΟΙΚΟΝΟΜΙΚΟΥ / ΔΙΟΙΚΗΤΙΚΩΝ ΓΡΑΜΜΑΤΕΩΝ</t>
  </si>
  <si>
    <t>LOGISTICS</t>
  </si>
  <si>
    <t xml:space="preserve"> ΔΕ</t>
  </si>
  <si>
    <t>ΚΑΘΗΓΗΤΩΝ ΦΥΣΙΚΗΣ ΑΓΩΓΗΣ</t>
  </si>
  <si>
    <t xml:space="preserve">ΚΟΙΝΩΝΙΚΩΝ ΛΕΙΤΟΥΡΓΩΝ  </t>
  </si>
  <si>
    <t>ΤΚ:(188 63) Λ.ΣΧΙΣΤΟΥ ΠΕΙΡΑΙΑ ΣΧΙΣΤΟ, ΑΤΤΙΚΗΣ</t>
  </si>
  <si>
    <t>Αγίου Πολυκάρπου 87 Αθηναίων,Αττικής ΤΚ:(118 55)</t>
  </si>
  <si>
    <t>ΕΘΝΑΡΧΟΥ ΜΑΚΑΡΙΟΥ 1 (ΔΗΜΟΣ ΧΑΙΔΑΡΙΟΥ)</t>
  </si>
  <si>
    <t>ΔΗΜΟΣ ΕΛΕΥΣΙΝΑΣ  - ΣΧΟΛΗ ΕΜΠΟΡΙΚΟΥ ΝΑΥΤΙΚΟΥ ΤΚ:(192 00)</t>
  </si>
  <si>
    <t>ΜΑΛΑΚΑΣΑ ΠΡΩΗΝ ΣΤΡΑΤΟΠΕ∆Ο "ΓΕΡΑΚΙΝΗ"ΤΚ:(19011)  (ΔΗΜΟΣ ΩΡΟΠΟΥ)</t>
  </si>
  <si>
    <t>ΔΗΜΟΣ ΛΑΥΡΕΩΤΙΚΗΣ ΤΚ:(19500) 60ο χμ Λ.Αθηνών Σουνίου</t>
  </si>
  <si>
    <t>ΔΗΜΟΣ ΡΑΦΗΝΑΣ ΠΙΚΕΡΜΙΟΥ - ΠΑΙ∆ΙΚΕΣ ΚΑΤΑΣΚΗΝΩΣΕΙΣ ∆ΗΜΟΥ ΖΩΓΡΑΦΟΥ</t>
  </si>
  <si>
    <t>ΔΙΑΒΑΤΑ-ΣΤΡΑΤΟΠΕ∆Ο "ΑΝΑΓΝΩΣΤΟΠΟΥΛΟΥ" 
ΤΚ:(570 08) Δημος Δέλτα,Θεσσαλονίκης</t>
  </si>
  <si>
    <t xml:space="preserve">Δήμος Παιονίας </t>
  </si>
  <si>
    <t>ΣΕΡΡΕΣ -ΠΡΩΗΝ ΓΕΩΡΓΙΚΗ ΣΧΟΛΗ</t>
  </si>
  <si>
    <t>Δήμος Λαγκαδά Δ/Δ ΚΑΒΑΛΑΡΙΟΥ</t>
  </si>
  <si>
    <t>Δήμος Λαγκαδά</t>
  </si>
  <si>
    <t>Δήμος Κορδελιού - Ευόσμου</t>
  </si>
  <si>
    <t>ΑΛΕΞΑΝ∆ΡΕΙΑ-ΣΤΡΑΤΟΠΕ∆Ο «ΤΧΗ (ΜΧ) Γ.ΠΕΛΑΓΟΥ»</t>
  </si>
  <si>
    <t>ΒΕΡΟΙΑ-ΣΤΡΑΤΟΠΕ∆Ο "ΑΜΑΡΤΩΛΟΥ ΚΟΚΚΙΝΟΥ"</t>
  </si>
  <si>
    <t xml:space="preserve">ΔΕΡΒΕΝΙ ΘΕΣΣΑΛΟΝΙΚΗΣ </t>
  </si>
  <si>
    <t>ΔΗΜΟΣ:Λέσβου,ΝΟΜΟΣ Λέσβου
Πρώην Στρατόπεδο Παραδέλλη
ΤΚ:(811 00)</t>
  </si>
  <si>
    <t xml:space="preserve">
ΔΗΜΟΣ:Σάμου,ΝΟΜΟΣ Σάμου ΤΚ:(831 00)</t>
  </si>
  <si>
    <t>ΧΙΟΣ ΔΙΕΥΘΥΝΣΗ: Χαλκειός 
ΔΗΜΟΣ:Χίου,ΝΟΜΟΣΧίου ΤΚ:(821 00)</t>
  </si>
  <si>
    <t>ΛΕΡΟΣ ΔΙΕΥΘΥΝΣΗ: Λέπιδα ΤΚ:(854 01)
ΔΗΜΟΣ-ΝΟΜΟΣ :Λέρου,Δωδεκανήσου</t>
  </si>
  <si>
    <t>ΚΩΣ 
ΔΙΕΥΘΥΝΣΗ: Πυλί  ΤΚ:(853 01)</t>
  </si>
  <si>
    <t>ΔΗΜΟΣ ΧΑΛΚΙΔΑΣ ΤΚ:(34100) Επαρχιακός δρόμος Ριτσώνας</t>
  </si>
  <si>
    <t>ΟΙΝΟΦΥΤΑ-ΒΙΩΤΙΑ ΠΑΛΑΙΟ ΕΡΓΟΣΤΑΣΙΟ  ΤΚ:(32011)</t>
  </si>
  <si>
    <t>ΛΑΡΙΣΑ ΚΟΥΤΣΟΧΕΡΟ ΣΤΡΑΤΟΠΕ∆Ο "ΕΥΘΥΜΙΟΠΟΥΛΟΥ"</t>
  </si>
  <si>
    <t>ΒΟΛΟΣ - 3o χλµ ΒΟΛΟΥ - ΛΑΡΙΣΑΣ</t>
  </si>
  <si>
    <t>∆ΡΑΜΑ-ΑΠΟΘΗΚΗ Νο3 ΒΙ.ΠΕ</t>
  </si>
  <si>
    <t xml:space="preserve"> ΦΥΛΑΚΙΟΥ ΟΡΕΣΤΙΑΔΑΣ ΔΗΜΟΣ :Ορεστιάδας,-ΝΟΜΟΣ Έβρου
 ΤΚ:(680 06)</t>
  </si>
  <si>
    <t>Δ.Φ. Διον (Διος - Ολυμπου)</t>
  </si>
  <si>
    <t>ΠΟΛΙΤΙΚΩΝ ΜΗΧΑΝΙΚΩΝ</t>
  </si>
  <si>
    <t xml:space="preserve"> ΑΛΕΞΥΛ ( Δερβένι Θεσσαλονίκης)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</si>
</sst>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i/>
      <sz val="11"/>
      <name val="Verdana"/>
      <family val="2"/>
    </font>
    <font>
      <b/>
      <sz val="10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Verdana"/>
      <family val="2"/>
    </font>
    <font>
      <b/>
      <sz val="11"/>
      <color indexed="63"/>
      <name val="Verdana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7"/>
      <name val="Calibri"/>
      <family val="2"/>
    </font>
    <font>
      <b/>
      <sz val="10"/>
      <color indexed="63"/>
      <name val="Calibri"/>
      <family val="2"/>
    </font>
    <font>
      <b/>
      <sz val="16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Verdana"/>
      <family val="2"/>
    </font>
    <font>
      <b/>
      <sz val="11"/>
      <color rgb="FF333333"/>
      <name val="Verdana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006100"/>
      <name val="Calibri"/>
      <family val="2"/>
    </font>
    <font>
      <b/>
      <sz val="10"/>
      <color rgb="FF3F3F3F"/>
      <name val="Calibri"/>
      <family val="2"/>
    </font>
    <font>
      <b/>
      <sz val="16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>
        <color rgb="FF333333"/>
      </left>
      <right style="thin">
        <color rgb="FF333333"/>
      </right>
      <top/>
      <bottom style="thin">
        <color rgb="FF333333"/>
      </bottom>
    </border>
    <border>
      <left style="thin"/>
      <right style="thin"/>
      <top/>
      <bottom style="thin"/>
    </border>
    <border>
      <left/>
      <right/>
      <top/>
      <bottom style="thin">
        <color rgb="FF333333"/>
      </bottom>
    </border>
    <border>
      <left style="thin"/>
      <right style="thin"/>
      <top style="thin"/>
      <bottom style="thin"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/>
    </border>
    <border>
      <left style="thin"/>
      <right style="medium"/>
      <top style="medium"/>
      <bottom style="medium"/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33333"/>
      </right>
      <top style="double">
        <color rgb="FF333333"/>
      </top>
      <bottom/>
    </border>
    <border>
      <left style="medium"/>
      <right style="medium"/>
      <top style="medium"/>
      <bottom style="medium"/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3F3F3F"/>
      </top>
      <bottom style="thin">
        <color rgb="FF3F3F3F"/>
      </bottom>
    </border>
    <border>
      <left style="medium"/>
      <right style="thin">
        <color rgb="FF333333"/>
      </right>
      <top/>
      <bottom style="thin">
        <color rgb="FF333333"/>
      </bottom>
    </border>
    <border>
      <left style="thin">
        <color rgb="FF333333"/>
      </left>
      <right style="medium"/>
      <top/>
      <bottom style="thin">
        <color rgb="FF333333"/>
      </bottom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/>
      <top style="thin">
        <color rgb="FF3F3F3F"/>
      </top>
      <bottom style="thin">
        <color rgb="FF3F3F3F"/>
      </bottom>
    </border>
    <border>
      <left style="medium"/>
      <right style="double">
        <color rgb="FF333333"/>
      </right>
      <top style="double">
        <color rgb="FF333333"/>
      </top>
      <bottom/>
    </border>
    <border>
      <left style="double">
        <color rgb="FF333333"/>
      </left>
      <right style="medium"/>
      <top style="double">
        <color rgb="FF333333"/>
      </top>
      <bottom/>
    </border>
    <border>
      <left style="thin">
        <color rgb="FF333333"/>
      </left>
      <right/>
      <top/>
      <bottom style="thin">
        <color rgb="FF333333"/>
      </bottom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rgb="FF333333"/>
      </left>
      <right style="medium"/>
      <top/>
      <bottom/>
    </border>
    <border>
      <left style="thin">
        <color rgb="FF333333"/>
      </left>
      <right style="medium"/>
      <top style="medium"/>
      <bottom style="medium"/>
    </border>
    <border>
      <left/>
      <right style="thin">
        <color rgb="FF333333"/>
      </right>
      <top/>
      <bottom style="thin">
        <color rgb="FF333333"/>
      </bottom>
    </border>
    <border>
      <left/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>
        <color rgb="FFB2B2B2"/>
      </bottom>
    </border>
    <border>
      <left style="medium"/>
      <right/>
      <top style="medium"/>
      <bottom/>
    </border>
    <border>
      <left style="thin">
        <color rgb="FF3F3F3F"/>
      </left>
      <right style="thin">
        <color rgb="FF3F3F3F"/>
      </right>
      <top style="medium"/>
      <bottom style="thin">
        <color rgb="FF3F3F3F"/>
      </bottom>
    </border>
    <border>
      <left style="medium"/>
      <right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medium"/>
    </border>
    <border>
      <left style="medium"/>
      <right/>
      <top style="medium"/>
      <bottom style="medium"/>
    </border>
    <border>
      <left style="thin">
        <color rgb="FF3F3F3F"/>
      </left>
      <right/>
      <top style="medium"/>
      <bottom style="thin">
        <color rgb="FF3F3F3F"/>
      </bottom>
    </border>
    <border>
      <left style="thin">
        <color rgb="FF3F3F3F"/>
      </left>
      <right/>
      <top style="thin">
        <color rgb="FF3F3F3F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rgb="FF3F3F3F"/>
      </left>
      <right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>
        <color rgb="FF333333"/>
      </left>
      <right/>
      <top/>
      <bottom/>
    </border>
    <border>
      <left style="thin">
        <color rgb="FF3F3F3F"/>
      </left>
      <right/>
      <top style="thin">
        <color rgb="FF3F3F3F"/>
      </top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medium"/>
      <top/>
      <bottom style="thin">
        <color rgb="FF333333"/>
      </bottom>
    </border>
    <border>
      <left style="thin"/>
      <right style="thin"/>
      <top/>
      <bottom/>
    </border>
    <border>
      <left style="medium"/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medium"/>
      <top style="thin">
        <color rgb="FF3F3F3F"/>
      </top>
      <bottom/>
    </border>
    <border>
      <left/>
      <right style="medium"/>
      <top/>
      <bottom/>
    </border>
    <border>
      <left style="thin">
        <color rgb="FF333333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rgb="FFB2B2B2"/>
      </left>
      <right/>
      <top/>
      <bottom/>
    </border>
    <border>
      <left style="double">
        <color rgb="FF3F3F3F"/>
      </left>
      <right/>
      <top/>
      <bottom/>
    </border>
    <border>
      <left style="medium"/>
      <right/>
      <top style="thin">
        <color rgb="FF333333"/>
      </top>
      <bottom/>
    </border>
    <border>
      <left/>
      <right/>
      <top style="thin">
        <color rgb="FF333333"/>
      </top>
      <bottom/>
    </border>
    <border>
      <left/>
      <right/>
      <top style="thin"/>
      <bottom style="thin"/>
    </border>
    <border>
      <left style="double">
        <color rgb="FF333333"/>
      </left>
      <right/>
      <top style="medium"/>
      <bottom style="medium"/>
    </border>
    <border>
      <left style="medium"/>
      <right/>
      <top style="double">
        <color rgb="FF3F3F3F"/>
      </top>
      <bottom/>
    </border>
    <border>
      <left/>
      <right/>
      <top style="double">
        <color rgb="FF3F3F3F"/>
      </top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198">
    <xf numFmtId="0" fontId="0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2" fillId="33" borderId="2" xfId="34" applyFont="1" applyFill="1" applyBorder="1" applyAlignment="1">
      <alignment horizontal="center" vertical="center" wrapText="1"/>
    </xf>
    <xf numFmtId="0" fontId="2" fillId="34" borderId="10" xfId="34" applyNumberFormat="1" applyFont="1" applyFill="1" applyBorder="1" applyAlignment="1">
      <alignment horizontal="center" vertical="center" wrapText="1"/>
    </xf>
    <xf numFmtId="0" fontId="2" fillId="34" borderId="11" xfId="34" applyNumberFormat="1" applyFont="1" applyFill="1" applyBorder="1" applyAlignment="1">
      <alignment horizontal="center" vertical="center" wrapText="1"/>
    </xf>
    <xf numFmtId="0" fontId="2" fillId="34" borderId="12" xfId="34" applyNumberFormat="1" applyFont="1" applyFill="1" applyBorder="1" applyAlignment="1">
      <alignment horizontal="center" vertical="center" wrapText="1"/>
    </xf>
    <xf numFmtId="0" fontId="2" fillId="35" borderId="11" xfId="34" applyFont="1" applyFill="1" applyBorder="1" applyAlignment="1">
      <alignment horizontal="center" vertical="center" wrapText="1"/>
    </xf>
    <xf numFmtId="0" fontId="2" fillId="35" borderId="12" xfId="34" applyFont="1" applyFill="1" applyBorder="1" applyAlignment="1">
      <alignment horizontal="center" vertical="center" wrapText="1"/>
    </xf>
    <xf numFmtId="0" fontId="2" fillId="36" borderId="13" xfId="34" applyFont="1" applyFill="1" applyBorder="1" applyAlignment="1">
      <alignment horizontal="center" vertical="center" wrapText="1"/>
    </xf>
    <xf numFmtId="0" fontId="2" fillId="36" borderId="12" xfId="34" applyFont="1" applyFill="1" applyBorder="1" applyAlignment="1">
      <alignment horizontal="center" vertical="center" wrapText="1"/>
    </xf>
    <xf numFmtId="0" fontId="47" fillId="37" borderId="14" xfId="41" applyFont="1" applyFill="1" applyBorder="1" applyAlignment="1">
      <alignment horizontal="center" vertical="center"/>
    </xf>
    <xf numFmtId="0" fontId="47" fillId="38" borderId="15" xfId="41" applyFont="1" applyFill="1" applyBorder="1" applyAlignment="1">
      <alignment horizontal="center" vertical="center"/>
    </xf>
    <xf numFmtId="0" fontId="2" fillId="36" borderId="16" xfId="41" applyFont="1" applyFill="1" applyBorder="1" applyAlignment="1">
      <alignment horizontal="center" vertical="center"/>
    </xf>
    <xf numFmtId="0" fontId="2" fillId="36" borderId="15" xfId="41" applyFont="1" applyFill="1" applyBorder="1" applyAlignment="1">
      <alignment horizontal="center" vertical="center"/>
    </xf>
    <xf numFmtId="0" fontId="2" fillId="36" borderId="15" xfId="34" applyFont="1" applyFill="1" applyBorder="1" applyAlignment="1">
      <alignment horizontal="center" vertical="center" wrapText="1"/>
    </xf>
    <xf numFmtId="0" fontId="47" fillId="37" borderId="3" xfId="41" applyFont="1" applyFill="1" applyBorder="1" applyAlignment="1">
      <alignment horizontal="center" vertical="center"/>
    </xf>
    <xf numFmtId="0" fontId="47" fillId="38" borderId="3" xfId="41" applyFont="1" applyFill="1" applyBorder="1" applyAlignment="1">
      <alignment horizontal="center" vertical="center"/>
    </xf>
    <xf numFmtId="0" fontId="47" fillId="38" borderId="17" xfId="41" applyFont="1" applyFill="1" applyBorder="1" applyAlignment="1">
      <alignment horizontal="center" vertical="center"/>
    </xf>
    <xf numFmtId="0" fontId="2" fillId="36" borderId="18" xfId="41" applyFont="1" applyFill="1" applyBorder="1" applyAlignment="1">
      <alignment horizontal="center" vertical="center"/>
    </xf>
    <xf numFmtId="0" fontId="2" fillId="36" borderId="17" xfId="41" applyFont="1" applyFill="1" applyBorder="1" applyAlignment="1">
      <alignment horizontal="center" vertical="center"/>
    </xf>
    <xf numFmtId="0" fontId="2" fillId="36" borderId="17" xfId="34" applyFont="1" applyFill="1" applyBorder="1" applyAlignment="1">
      <alignment horizontal="center" vertical="center" wrapText="1"/>
    </xf>
    <xf numFmtId="0" fontId="2" fillId="36" borderId="3" xfId="41" applyFont="1" applyFill="1" applyBorder="1" applyAlignment="1">
      <alignment horizontal="center" vertical="center"/>
    </xf>
    <xf numFmtId="0" fontId="4" fillId="37" borderId="19" xfId="34" applyFont="1" applyFill="1" applyBorder="1" applyAlignment="1">
      <alignment horizontal="center" vertical="center"/>
    </xf>
    <xf numFmtId="0" fontId="4" fillId="38" borderId="19" xfId="34" applyFont="1" applyFill="1" applyBorder="1" applyAlignment="1">
      <alignment horizontal="center" vertical="center"/>
    </xf>
    <xf numFmtId="0" fontId="4" fillId="36" borderId="19" xfId="34" applyFont="1" applyFill="1" applyBorder="1" applyAlignment="1">
      <alignment horizontal="center" vertical="center"/>
    </xf>
    <xf numFmtId="0" fontId="2" fillId="39" borderId="20" xfId="34" applyFont="1" applyFill="1" applyBorder="1" applyAlignment="1">
      <alignment horizontal="center" vertical="center" wrapText="1"/>
    </xf>
    <xf numFmtId="0" fontId="32" fillId="21" borderId="2" xfId="34" applyAlignment="1">
      <alignment/>
    </xf>
    <xf numFmtId="0" fontId="2" fillId="33" borderId="21" xfId="34" applyFont="1" applyFill="1" applyBorder="1" applyAlignment="1">
      <alignment horizontal="center" vertical="center" wrapText="1"/>
    </xf>
    <xf numFmtId="0" fontId="4" fillId="37" borderId="22" xfId="34" applyFont="1" applyFill="1" applyBorder="1" applyAlignment="1">
      <alignment horizontal="center" vertical="center"/>
    </xf>
    <xf numFmtId="0" fontId="2" fillId="32" borderId="23" xfId="56" applyFont="1" applyBorder="1" applyAlignment="1">
      <alignment horizontal="center" vertical="center"/>
    </xf>
    <xf numFmtId="0" fontId="3" fillId="32" borderId="23" xfId="56" applyFont="1" applyBorder="1" applyAlignment="1">
      <alignment horizontal="center" vertical="center"/>
    </xf>
    <xf numFmtId="0" fontId="2" fillId="32" borderId="23" xfId="56" applyFont="1" applyBorder="1" applyAlignment="1">
      <alignment horizontal="center" vertical="center" wrapText="1"/>
    </xf>
    <xf numFmtId="0" fontId="0" fillId="0" borderId="0" xfId="26" applyFill="1" applyBorder="1" applyAlignment="1">
      <alignment horizontal="center" vertical="justify"/>
    </xf>
    <xf numFmtId="0" fontId="0" fillId="0" borderId="0" xfId="26" applyFill="1" applyBorder="1" applyAlignment="1">
      <alignment horizontal="center" vertical="center"/>
    </xf>
    <xf numFmtId="0" fontId="0" fillId="0" borderId="0" xfId="21" applyFill="1" applyBorder="1" applyAlignment="1">
      <alignment horizontal="center" vertical="center"/>
    </xf>
    <xf numFmtId="0" fontId="0" fillId="0" borderId="0" xfId="56" applyFill="1" applyBorder="1" applyAlignment="1">
      <alignment horizontal="center" vertical="center"/>
    </xf>
    <xf numFmtId="0" fontId="32" fillId="0" borderId="0" xfId="34" applyFill="1" applyBorder="1" applyAlignment="1">
      <alignment horizontal="right"/>
    </xf>
    <xf numFmtId="0" fontId="48" fillId="0" borderId="7" xfId="56" applyNumberFormat="1" applyFont="1" applyFill="1" applyAlignment="1">
      <alignment horizontal="center" vertical="center"/>
    </xf>
    <xf numFmtId="0" fontId="48" fillId="0" borderId="24" xfId="56" applyNumberFormat="1" applyFont="1" applyFill="1" applyBorder="1" applyAlignment="1">
      <alignment horizontal="center" vertical="center"/>
    </xf>
    <xf numFmtId="0" fontId="2" fillId="36" borderId="25" xfId="41" applyFont="1" applyFill="1" applyBorder="1" applyAlignment="1">
      <alignment horizontal="center" vertical="center"/>
    </xf>
    <xf numFmtId="0" fontId="2" fillId="39" borderId="11" xfId="34" applyFont="1" applyFill="1" applyBorder="1" applyAlignment="1">
      <alignment horizontal="center" vertical="center" wrapText="1"/>
    </xf>
    <xf numFmtId="0" fontId="2" fillId="39" borderId="26" xfId="41" applyFont="1" applyFill="1" applyBorder="1" applyAlignment="1">
      <alignment horizontal="center" vertical="center"/>
    </xf>
    <xf numFmtId="0" fontId="2" fillId="39" borderId="27" xfId="41" applyFont="1" applyFill="1" applyBorder="1" applyAlignment="1">
      <alignment horizontal="center" vertical="center"/>
    </xf>
    <xf numFmtId="0" fontId="2" fillId="39" borderId="28" xfId="41" applyFont="1" applyFill="1" applyBorder="1" applyAlignment="1">
      <alignment horizontal="center" vertical="center"/>
    </xf>
    <xf numFmtId="0" fontId="2" fillId="39" borderId="29" xfId="41" applyFont="1" applyFill="1" applyBorder="1" applyAlignment="1">
      <alignment horizontal="center" vertical="center"/>
    </xf>
    <xf numFmtId="0" fontId="4" fillId="39" borderId="30" xfId="34" applyFont="1" applyFill="1" applyBorder="1" applyAlignment="1">
      <alignment horizontal="center" vertical="center"/>
    </xf>
    <xf numFmtId="0" fontId="4" fillId="39" borderId="31" xfId="34" applyFont="1" applyFill="1" applyBorder="1" applyAlignment="1">
      <alignment horizontal="center" vertical="center"/>
    </xf>
    <xf numFmtId="0" fontId="0" fillId="0" borderId="0" xfId="23" applyFill="1" applyBorder="1" applyAlignment="1">
      <alignment horizontal="center" vertical="center"/>
    </xf>
    <xf numFmtId="0" fontId="32" fillId="0" borderId="0" xfId="34" applyFill="1" applyBorder="1" applyAlignment="1">
      <alignment/>
    </xf>
    <xf numFmtId="0" fontId="0" fillId="0" borderId="0" xfId="23" applyFill="1" applyBorder="1" applyAlignment="1">
      <alignment horizontal="center" vertical="justify"/>
    </xf>
    <xf numFmtId="0" fontId="0" fillId="0" borderId="0" xfId="21" applyFill="1" applyBorder="1" applyAlignment="1">
      <alignment horizontal="center" vertical="justify"/>
    </xf>
    <xf numFmtId="0" fontId="48" fillId="0" borderId="0" xfId="56" applyNumberFormat="1" applyFont="1" applyFill="1" applyBorder="1" applyAlignment="1">
      <alignment horizontal="center" vertical="center"/>
    </xf>
    <xf numFmtId="0" fontId="2" fillId="0" borderId="0" xfId="34" applyFont="1" applyFill="1" applyBorder="1" applyAlignment="1">
      <alignment horizontal="center" vertical="center"/>
    </xf>
    <xf numFmtId="0" fontId="2" fillId="34" borderId="13" xfId="34" applyNumberFormat="1" applyFont="1" applyFill="1" applyBorder="1" applyAlignment="1">
      <alignment horizontal="center" vertical="center" wrapText="1"/>
    </xf>
    <xf numFmtId="0" fontId="49" fillId="10" borderId="27" xfId="23" applyFont="1" applyBorder="1" applyAlignment="1">
      <alignment horizontal="center" vertical="center"/>
    </xf>
    <xf numFmtId="0" fontId="49" fillId="13" borderId="27" xfId="26" applyFont="1" applyBorder="1" applyAlignment="1">
      <alignment horizontal="center" vertical="center"/>
    </xf>
    <xf numFmtId="0" fontId="49" fillId="11" borderId="15" xfId="24" applyFont="1" applyBorder="1" applyAlignment="1">
      <alignment horizontal="center" vertical="center"/>
    </xf>
    <xf numFmtId="0" fontId="49" fillId="11" borderId="27" xfId="24" applyFont="1" applyBorder="1" applyAlignment="1">
      <alignment horizontal="center" vertical="center"/>
    </xf>
    <xf numFmtId="0" fontId="49" fillId="12" borderId="27" xfId="25" applyFont="1" applyBorder="1" applyAlignment="1">
      <alignment horizontal="center" vertical="center"/>
    </xf>
    <xf numFmtId="0" fontId="50" fillId="0" borderId="0" xfId="48" applyFont="1" applyFill="1" applyBorder="1" applyAlignment="1">
      <alignment/>
    </xf>
    <xf numFmtId="0" fontId="0" fillId="0" borderId="0" xfId="0" applyFill="1" applyBorder="1" applyAlignment="1">
      <alignment/>
    </xf>
    <xf numFmtId="0" fontId="32" fillId="0" borderId="0" xfId="34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3" fillId="0" borderId="0" xfId="56" applyFont="1" applyFill="1" applyBorder="1" applyAlignment="1">
      <alignment horizontal="center" vertical="center"/>
    </xf>
    <xf numFmtId="0" fontId="33" fillId="0" borderId="0" xfId="41" applyFill="1" applyBorder="1" applyAlignment="1">
      <alignment/>
    </xf>
    <xf numFmtId="0" fontId="32" fillId="0" borderId="0" xfId="34" applyFill="1" applyBorder="1" applyAlignment="1">
      <alignment/>
    </xf>
    <xf numFmtId="0" fontId="0" fillId="0" borderId="0" xfId="21" applyFill="1" applyBorder="1" applyAlignment="1">
      <alignment horizontal="center" vertical="justify"/>
    </xf>
    <xf numFmtId="0" fontId="48" fillId="0" borderId="0" xfId="56" applyNumberFormat="1" applyFont="1" applyFill="1" applyBorder="1" applyAlignment="1">
      <alignment horizontal="center" vertical="center"/>
    </xf>
    <xf numFmtId="0" fontId="49" fillId="12" borderId="32" xfId="25" applyFont="1" applyBorder="1" applyAlignment="1">
      <alignment horizontal="center" vertical="center"/>
    </xf>
    <xf numFmtId="0" fontId="2" fillId="34" borderId="33" xfId="34" applyNumberFormat="1" applyFont="1" applyFill="1" applyBorder="1" applyAlignment="1">
      <alignment horizontal="center" vertical="center" wrapText="1"/>
    </xf>
    <xf numFmtId="0" fontId="49" fillId="10" borderId="34" xfId="23" applyFont="1" applyBorder="1" applyAlignment="1">
      <alignment horizontal="center" vertical="center" wrapText="1" shrinkToFit="1"/>
    </xf>
    <xf numFmtId="0" fontId="49" fillId="10" borderId="35" xfId="23" applyFont="1" applyBorder="1" applyAlignment="1">
      <alignment horizontal="center" vertical="center" wrapText="1" shrinkToFit="1"/>
    </xf>
    <xf numFmtId="0" fontId="49" fillId="13" borderId="36" xfId="26" applyFont="1" applyBorder="1" applyAlignment="1">
      <alignment horizontal="center" vertical="center" wrapText="1" shrinkToFit="1"/>
    </xf>
    <xf numFmtId="0" fontId="49" fillId="13" borderId="17" xfId="26" applyFont="1" applyBorder="1" applyAlignment="1">
      <alignment horizontal="center" vertical="center" wrapText="1" shrinkToFit="1"/>
    </xf>
    <xf numFmtId="0" fontId="49" fillId="11" borderId="34" xfId="24" applyFont="1" applyBorder="1" applyAlignment="1">
      <alignment horizontal="center" vertical="center" wrapText="1" shrinkToFit="1"/>
    </xf>
    <xf numFmtId="0" fontId="49" fillId="12" borderId="34" xfId="25" applyFont="1" applyBorder="1" applyAlignment="1">
      <alignment horizontal="center" vertical="center" wrapText="1" shrinkToFit="1"/>
    </xf>
    <xf numFmtId="0" fontId="49" fillId="12" borderId="15" xfId="25" applyFont="1" applyBorder="1" applyAlignment="1">
      <alignment horizontal="center" vertical="center" wrapText="1" shrinkToFit="1"/>
    </xf>
    <xf numFmtId="0" fontId="49" fillId="12" borderId="37" xfId="25" applyFont="1" applyBorder="1" applyAlignment="1">
      <alignment horizontal="center" vertical="center" wrapText="1" shrinkToFit="1"/>
    </xf>
    <xf numFmtId="0" fontId="43" fillId="32" borderId="17" xfId="56" applyFont="1" applyBorder="1" applyAlignment="1">
      <alignment horizontal="center" vertical="center" wrapText="1" shrinkToFit="1"/>
    </xf>
    <xf numFmtId="0" fontId="33" fillId="28" borderId="3" xfId="41" applyAlignment="1">
      <alignment horizontal="left" vertical="center" wrapText="1"/>
    </xf>
    <xf numFmtId="0" fontId="49" fillId="11" borderId="38" xfId="24" applyFont="1" applyBorder="1" applyAlignment="1">
      <alignment horizontal="center" vertical="center"/>
    </xf>
    <xf numFmtId="0" fontId="49" fillId="11" borderId="23" xfId="24" applyFont="1" applyBorder="1" applyAlignment="1">
      <alignment horizontal="center" vertical="center"/>
    </xf>
    <xf numFmtId="0" fontId="49" fillId="13" borderId="38" xfId="26" applyFont="1" applyBorder="1" applyAlignment="1">
      <alignment horizontal="center" vertical="center"/>
    </xf>
    <xf numFmtId="0" fontId="49" fillId="13" borderId="23" xfId="26" applyFont="1" applyBorder="1" applyAlignment="1">
      <alignment horizontal="center" vertical="center"/>
    </xf>
    <xf numFmtId="0" fontId="49" fillId="13" borderId="39" xfId="26" applyFont="1" applyBorder="1" applyAlignment="1">
      <alignment horizontal="center" vertical="center"/>
    </xf>
    <xf numFmtId="0" fontId="33" fillId="28" borderId="18" xfId="41" applyBorder="1" applyAlignment="1">
      <alignment/>
    </xf>
    <xf numFmtId="0" fontId="32" fillId="21" borderId="21" xfId="34" applyBorder="1" applyAlignment="1">
      <alignment/>
    </xf>
    <xf numFmtId="0" fontId="32" fillId="21" borderId="21" xfId="34" applyBorder="1" applyAlignment="1">
      <alignment horizontal="right"/>
    </xf>
    <xf numFmtId="0" fontId="47" fillId="37" borderId="40" xfId="41" applyFont="1" applyFill="1" applyBorder="1" applyAlignment="1">
      <alignment horizontal="center" vertical="center"/>
    </xf>
    <xf numFmtId="0" fontId="47" fillId="37" borderId="41" xfId="41" applyFont="1" applyFill="1" applyBorder="1" applyAlignment="1">
      <alignment horizontal="center" vertical="center"/>
    </xf>
    <xf numFmtId="0" fontId="2" fillId="32" borderId="42" xfId="56" applyFont="1" applyBorder="1" applyAlignment="1">
      <alignment horizontal="center" vertical="center"/>
    </xf>
    <xf numFmtId="0" fontId="32" fillId="0" borderId="0" xfId="34" applyFill="1" applyBorder="1" applyAlignment="1">
      <alignment/>
    </xf>
    <xf numFmtId="0" fontId="0" fillId="0" borderId="0" xfId="21" applyFill="1" applyBorder="1" applyAlignment="1">
      <alignment horizontal="center" vertical="justify"/>
    </xf>
    <xf numFmtId="0" fontId="48" fillId="0" borderId="0" xfId="56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/>
    </xf>
    <xf numFmtId="0" fontId="51" fillId="28" borderId="44" xfId="41" applyNumberFormat="1" applyFont="1" applyBorder="1" applyAlignment="1">
      <alignment horizontal="center" vertical="center" wrapText="1"/>
    </xf>
    <xf numFmtId="0" fontId="0" fillId="0" borderId="45" xfId="0" applyFill="1" applyBorder="1" applyAlignment="1">
      <alignment/>
    </xf>
    <xf numFmtId="0" fontId="51" fillId="28" borderId="3" xfId="41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1" fillId="28" borderId="46" xfId="41" applyNumberFormat="1" applyFont="1" applyBorder="1" applyAlignment="1">
      <alignment horizontal="center" vertical="center" wrapText="1"/>
    </xf>
    <xf numFmtId="0" fontId="33" fillId="28" borderId="3" xfId="41" applyAlignment="1">
      <alignment/>
    </xf>
    <xf numFmtId="0" fontId="0" fillId="0" borderId="47" xfId="0" applyFill="1" applyBorder="1" applyAlignment="1">
      <alignment/>
    </xf>
    <xf numFmtId="0" fontId="51" fillId="28" borderId="48" xfId="41" applyNumberFormat="1" applyFont="1" applyBorder="1" applyAlignment="1">
      <alignment horizontal="center" vertical="center" wrapText="1"/>
    </xf>
    <xf numFmtId="0" fontId="51" fillId="28" borderId="18" xfId="41" applyNumberFormat="1" applyFont="1" applyBorder="1" applyAlignment="1">
      <alignment horizontal="center" vertical="center" wrapText="1"/>
    </xf>
    <xf numFmtId="0" fontId="51" fillId="28" borderId="49" xfId="41" applyNumberFormat="1" applyFont="1" applyBorder="1" applyAlignment="1">
      <alignment horizontal="center" vertical="center" wrapText="1"/>
    </xf>
    <xf numFmtId="0" fontId="51" fillId="28" borderId="50" xfId="41" applyNumberFormat="1" applyFont="1" applyBorder="1" applyAlignment="1">
      <alignment horizontal="center" vertical="center" wrapText="1"/>
    </xf>
    <xf numFmtId="0" fontId="51" fillId="28" borderId="51" xfId="41" applyNumberFormat="1" applyFont="1" applyBorder="1" applyAlignment="1">
      <alignment horizontal="center" vertical="center" wrapText="1"/>
    </xf>
    <xf numFmtId="0" fontId="51" fillId="28" borderId="52" xfId="41" applyNumberFormat="1" applyFont="1" applyBorder="1" applyAlignment="1">
      <alignment horizontal="center" vertical="center" wrapText="1"/>
    </xf>
    <xf numFmtId="0" fontId="51" fillId="28" borderId="53" xfId="41" applyNumberFormat="1" applyFont="1" applyBorder="1" applyAlignment="1">
      <alignment horizontal="center" vertical="center" wrapText="1"/>
    </xf>
    <xf numFmtId="0" fontId="51" fillId="28" borderId="23" xfId="41" applyNumberFormat="1" applyFont="1" applyBorder="1" applyAlignment="1">
      <alignment horizontal="center" vertical="center" wrapText="1"/>
    </xf>
    <xf numFmtId="0" fontId="32" fillId="21" borderId="2" xfId="34" applyNumberFormat="1" applyAlignment="1">
      <alignment horizontal="center" vertical="center" wrapText="1"/>
    </xf>
    <xf numFmtId="0" fontId="47" fillId="38" borderId="54" xfId="41" applyFont="1" applyFill="1" applyBorder="1" applyAlignment="1">
      <alignment horizontal="center" vertical="center"/>
    </xf>
    <xf numFmtId="0" fontId="47" fillId="38" borderId="55" xfId="41" applyFont="1" applyFill="1" applyBorder="1" applyAlignment="1">
      <alignment horizontal="center" vertical="center"/>
    </xf>
    <xf numFmtId="0" fontId="49" fillId="12" borderId="38" xfId="25" applyFont="1" applyBorder="1" applyAlignment="1">
      <alignment horizontal="center" vertical="center"/>
    </xf>
    <xf numFmtId="0" fontId="49" fillId="12" borderId="56" xfId="25" applyFont="1" applyBorder="1" applyAlignment="1">
      <alignment horizontal="center" vertical="center"/>
    </xf>
    <xf numFmtId="0" fontId="49" fillId="12" borderId="23" xfId="25" applyFont="1" applyBorder="1" applyAlignment="1">
      <alignment horizontal="center" vertical="center"/>
    </xf>
    <xf numFmtId="0" fontId="2" fillId="36" borderId="57" xfId="41" applyFont="1" applyFill="1" applyBorder="1" applyAlignment="1">
      <alignment horizontal="center" vertical="center"/>
    </xf>
    <xf numFmtId="0" fontId="2" fillId="36" borderId="58" xfId="41" applyFont="1" applyFill="1" applyBorder="1" applyAlignment="1">
      <alignment horizontal="center" vertical="center"/>
    </xf>
    <xf numFmtId="0" fontId="49" fillId="12" borderId="17" xfId="25" applyFont="1" applyBorder="1" applyAlignment="1">
      <alignment horizontal="center" vertical="center"/>
    </xf>
    <xf numFmtId="0" fontId="43" fillId="32" borderId="17" xfId="56" applyFont="1" applyBorder="1" applyAlignment="1">
      <alignment horizontal="center" vertical="center"/>
    </xf>
    <xf numFmtId="0" fontId="43" fillId="32" borderId="58" xfId="56" applyFont="1" applyBorder="1" applyAlignment="1">
      <alignment horizontal="center" vertical="center"/>
    </xf>
    <xf numFmtId="0" fontId="0" fillId="32" borderId="59" xfId="56" applyFont="1" applyBorder="1" applyAlignment="1">
      <alignment horizontal="center" vertical="center"/>
    </xf>
    <xf numFmtId="0" fontId="43" fillId="32" borderId="23" xfId="56" applyFont="1" applyBorder="1" applyAlignment="1">
      <alignment horizontal="center" vertical="center"/>
    </xf>
    <xf numFmtId="0" fontId="47" fillId="37" borderId="54" xfId="41" applyFont="1" applyFill="1" applyBorder="1" applyAlignment="1">
      <alignment horizontal="center" vertical="center"/>
    </xf>
    <xf numFmtId="0" fontId="47" fillId="37" borderId="55" xfId="41" applyFont="1" applyFill="1" applyBorder="1" applyAlignment="1">
      <alignment horizontal="center" vertical="center"/>
    </xf>
    <xf numFmtId="0" fontId="47" fillId="38" borderId="54" xfId="41" applyFont="1" applyFill="1" applyBorder="1" applyAlignment="1">
      <alignment horizontal="center" vertical="center"/>
    </xf>
    <xf numFmtId="0" fontId="47" fillId="38" borderId="55" xfId="41" applyFont="1" applyFill="1" applyBorder="1" applyAlignment="1">
      <alignment horizontal="center" vertical="center"/>
    </xf>
    <xf numFmtId="0" fontId="43" fillId="32" borderId="58" xfId="56" applyFont="1" applyBorder="1" applyAlignment="1">
      <alignment horizontal="center" vertical="center"/>
    </xf>
    <xf numFmtId="0" fontId="2" fillId="37" borderId="3" xfId="41" applyFont="1" applyFill="1" applyBorder="1" applyAlignment="1">
      <alignment horizontal="center" vertical="center"/>
    </xf>
    <xf numFmtId="0" fontId="2" fillId="39" borderId="18" xfId="41" applyFont="1" applyFill="1" applyBorder="1" applyAlignment="1">
      <alignment horizontal="center" vertical="center"/>
    </xf>
    <xf numFmtId="0" fontId="49" fillId="10" borderId="38" xfId="23" applyFont="1" applyBorder="1" applyAlignment="1">
      <alignment horizontal="center" vertical="center"/>
    </xf>
    <xf numFmtId="0" fontId="49" fillId="10" borderId="17" xfId="23" applyFont="1" applyBorder="1" applyAlignment="1">
      <alignment horizontal="center" vertical="center"/>
    </xf>
    <xf numFmtId="0" fontId="47" fillId="37" borderId="18" xfId="41" applyFont="1" applyFill="1" applyBorder="1" applyAlignment="1">
      <alignment horizontal="center" vertical="center"/>
    </xf>
    <xf numFmtId="0" fontId="47" fillId="37" borderId="17" xfId="41" applyFont="1" applyFill="1" applyBorder="1" applyAlignment="1">
      <alignment horizontal="center" vertical="center"/>
    </xf>
    <xf numFmtId="0" fontId="49" fillId="13" borderId="17" xfId="26" applyFont="1" applyBorder="1" applyAlignment="1">
      <alignment horizontal="center" vertical="center"/>
    </xf>
    <xf numFmtId="0" fontId="49" fillId="13" borderId="36" xfId="26" applyFont="1" applyBorder="1" applyAlignment="1">
      <alignment horizontal="center" vertical="center"/>
    </xf>
    <xf numFmtId="0" fontId="49" fillId="11" borderId="60" xfId="24" applyFont="1" applyBorder="1" applyAlignment="1">
      <alignment horizontal="center" vertical="center"/>
    </xf>
    <xf numFmtId="0" fontId="49" fillId="11" borderId="17" xfId="24" applyFont="1" applyBorder="1" applyAlignment="1">
      <alignment horizontal="center" vertical="center"/>
    </xf>
    <xf numFmtId="0" fontId="49" fillId="11" borderId="36" xfId="24" applyFont="1" applyBorder="1" applyAlignment="1">
      <alignment horizontal="center" vertical="center"/>
    </xf>
    <xf numFmtId="0" fontId="47" fillId="38" borderId="61" xfId="41" applyFont="1" applyFill="1" applyBorder="1" applyAlignment="1">
      <alignment horizontal="center" vertical="center"/>
    </xf>
    <xf numFmtId="0" fontId="2" fillId="39" borderId="62" xfId="41" applyFont="1" applyFill="1" applyBorder="1" applyAlignment="1">
      <alignment horizontal="center" vertical="center"/>
    </xf>
    <xf numFmtId="0" fontId="2" fillId="39" borderId="63" xfId="41" applyFont="1" applyFill="1" applyBorder="1" applyAlignment="1">
      <alignment horizontal="center" vertical="center"/>
    </xf>
    <xf numFmtId="0" fontId="2" fillId="39" borderId="17" xfId="41" applyFont="1" applyFill="1" applyBorder="1" applyAlignment="1">
      <alignment horizontal="center" vertical="center"/>
    </xf>
    <xf numFmtId="0" fontId="33" fillId="28" borderId="3" xfId="41" applyAlignment="1">
      <alignment wrapText="1"/>
    </xf>
    <xf numFmtId="0" fontId="49" fillId="11" borderId="45" xfId="24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9" fillId="13" borderId="65" xfId="26" applyFont="1" applyBorder="1" applyAlignment="1">
      <alignment horizontal="center" vertical="center"/>
    </xf>
    <xf numFmtId="0" fontId="49" fillId="13" borderId="66" xfId="26" applyFont="1" applyBorder="1" applyAlignment="1">
      <alignment horizontal="center" vertical="center"/>
    </xf>
    <xf numFmtId="0" fontId="49" fillId="13" borderId="67" xfId="26" applyFont="1" applyBorder="1" applyAlignment="1">
      <alignment horizontal="center" vertical="center"/>
    </xf>
    <xf numFmtId="0" fontId="2" fillId="40" borderId="47" xfId="34" applyNumberFormat="1" applyFont="1" applyFill="1" applyBorder="1" applyAlignment="1">
      <alignment horizontal="center" vertical="center" wrapText="1"/>
    </xf>
    <xf numFmtId="0" fontId="0" fillId="15" borderId="68" xfId="0" applyFill="1" applyBorder="1" applyAlignment="1">
      <alignment horizontal="center" vertical="center" wrapText="1"/>
    </xf>
    <xf numFmtId="0" fontId="2" fillId="41" borderId="47" xfId="34" applyFont="1" applyFill="1" applyBorder="1" applyAlignment="1">
      <alignment horizontal="center" vertical="center" wrapText="1"/>
    </xf>
    <xf numFmtId="0" fontId="2" fillId="41" borderId="66" xfId="34" applyFont="1" applyFill="1" applyBorder="1" applyAlignment="1">
      <alignment horizontal="center" vertical="center" wrapText="1"/>
    </xf>
    <xf numFmtId="0" fontId="0" fillId="42" borderId="66" xfId="0" applyFill="1" applyBorder="1" applyAlignment="1">
      <alignment horizontal="center" vertical="center" wrapText="1"/>
    </xf>
    <xf numFmtId="0" fontId="0" fillId="42" borderId="67" xfId="0" applyFill="1" applyBorder="1" applyAlignment="1">
      <alignment horizontal="center" vertical="center" wrapText="1"/>
    </xf>
    <xf numFmtId="0" fontId="3" fillId="43" borderId="47" xfId="0" applyFont="1" applyFill="1" applyBorder="1" applyAlignment="1">
      <alignment horizontal="center" vertical="center" wrapText="1"/>
    </xf>
    <xf numFmtId="0" fontId="3" fillId="43" borderId="66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3" fillId="44" borderId="33" xfId="0" applyFont="1" applyFill="1" applyBorder="1" applyAlignment="1">
      <alignment horizontal="center" vertical="center"/>
    </xf>
    <xf numFmtId="0" fontId="49" fillId="13" borderId="68" xfId="26" applyFont="1" applyBorder="1" applyAlignment="1">
      <alignment horizontal="center" vertical="justify"/>
    </xf>
    <xf numFmtId="0" fontId="49" fillId="13" borderId="69" xfId="26" applyFont="1" applyBorder="1" applyAlignment="1">
      <alignment horizontal="center" vertical="justify"/>
    </xf>
    <xf numFmtId="0" fontId="49" fillId="11" borderId="47" xfId="24" applyFont="1" applyBorder="1" applyAlignment="1">
      <alignment horizontal="center" vertical="justify"/>
    </xf>
    <xf numFmtId="0" fontId="49" fillId="11" borderId="66" xfId="24" applyFont="1" applyBorder="1" applyAlignment="1">
      <alignment horizontal="center" vertical="justify"/>
    </xf>
    <xf numFmtId="0" fontId="0" fillId="0" borderId="67" xfId="0" applyBorder="1" applyAlignment="1">
      <alignment horizontal="center" vertical="justify"/>
    </xf>
    <xf numFmtId="0" fontId="48" fillId="32" borderId="70" xfId="56" applyNumberFormat="1" applyFont="1" applyBorder="1" applyAlignment="1">
      <alignment horizontal="center" vertical="center"/>
    </xf>
    <xf numFmtId="0" fontId="48" fillId="32" borderId="0" xfId="56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2" fillId="21" borderId="71" xfId="34" applyFont="1" applyBorder="1" applyAlignment="1">
      <alignment horizontal="center" vertical="center" wrapText="1"/>
    </xf>
    <xf numFmtId="0" fontId="52" fillId="21" borderId="0" xfId="34" applyFont="1" applyBorder="1" applyAlignment="1">
      <alignment horizontal="center" vertical="center" wrapText="1"/>
    </xf>
    <xf numFmtId="0" fontId="49" fillId="12" borderId="47" xfId="25" applyFont="1" applyBorder="1" applyAlignment="1">
      <alignment horizontal="center" vertical="center"/>
    </xf>
    <xf numFmtId="0" fontId="49" fillId="12" borderId="66" xfId="25" applyFont="1" applyBorder="1" applyAlignment="1">
      <alignment horizontal="center" vertical="center"/>
    </xf>
    <xf numFmtId="0" fontId="49" fillId="12" borderId="67" xfId="25" applyFont="1" applyBorder="1" applyAlignment="1">
      <alignment horizontal="center" vertical="center"/>
    </xf>
    <xf numFmtId="0" fontId="49" fillId="12" borderId="47" xfId="25" applyFont="1" applyBorder="1" applyAlignment="1">
      <alignment horizontal="center" vertical="justify"/>
    </xf>
    <xf numFmtId="0" fontId="49" fillId="12" borderId="66" xfId="25" applyFont="1" applyBorder="1" applyAlignment="1">
      <alignment horizontal="center" vertical="justify"/>
    </xf>
    <xf numFmtId="0" fontId="49" fillId="10" borderId="72" xfId="23" applyFont="1" applyBorder="1" applyAlignment="1">
      <alignment horizontal="center" vertical="center"/>
    </xf>
    <xf numFmtId="0" fontId="49" fillId="10" borderId="73" xfId="23" applyFont="1" applyBorder="1" applyAlignment="1">
      <alignment horizontal="center" vertical="center"/>
    </xf>
    <xf numFmtId="0" fontId="49" fillId="10" borderId="36" xfId="23" applyFont="1" applyBorder="1" applyAlignment="1">
      <alignment horizontal="center" vertical="justify"/>
    </xf>
    <xf numFmtId="0" fontId="49" fillId="10" borderId="74" xfId="23" applyFont="1" applyBorder="1" applyAlignment="1">
      <alignment horizontal="center" vertical="justify"/>
    </xf>
    <xf numFmtId="0" fontId="3" fillId="45" borderId="66" xfId="34" applyFont="1" applyFill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3" fillId="46" borderId="75" xfId="34" applyFont="1" applyFill="1" applyBorder="1" applyAlignment="1">
      <alignment horizontal="center" vertical="center"/>
    </xf>
    <xf numFmtId="0" fontId="3" fillId="46" borderId="66" xfId="34" applyFont="1" applyFill="1" applyBorder="1" applyAlignment="1">
      <alignment horizontal="center" vertical="center"/>
    </xf>
    <xf numFmtId="0" fontId="3" fillId="36" borderId="47" xfId="34" applyFont="1" applyFill="1" applyBorder="1" applyAlignment="1">
      <alignment horizontal="center" vertical="center"/>
    </xf>
    <xf numFmtId="0" fontId="3" fillId="36" borderId="66" xfId="34" applyFont="1" applyFill="1" applyBorder="1" applyAlignment="1">
      <alignment horizontal="center" vertical="center"/>
    </xf>
    <xf numFmtId="0" fontId="3" fillId="39" borderId="47" xfId="34" applyFont="1" applyFill="1" applyBorder="1" applyAlignment="1">
      <alignment horizontal="center" vertical="center"/>
    </xf>
    <xf numFmtId="0" fontId="3" fillId="39" borderId="67" xfId="34" applyFont="1" applyFill="1" applyBorder="1" applyAlignment="1">
      <alignment horizontal="center" vertical="center"/>
    </xf>
    <xf numFmtId="0" fontId="0" fillId="32" borderId="76" xfId="56" applyFont="1" applyBorder="1" applyAlignment="1">
      <alignment horizontal="center" vertical="center"/>
    </xf>
    <xf numFmtId="0" fontId="0" fillId="32" borderId="77" xfId="56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2" fillId="21" borderId="71" xfId="34" applyBorder="1" applyAlignment="1">
      <alignment horizontal="center" vertical="center"/>
    </xf>
    <xf numFmtId="0" fontId="32" fillId="21" borderId="0" xfId="34" applyBorder="1" applyAlignment="1">
      <alignment horizontal="center" vertical="center"/>
    </xf>
    <xf numFmtId="0" fontId="0" fillId="0" borderId="59" xfId="0" applyBorder="1" applyAlignment="1">
      <alignment/>
    </xf>
    <xf numFmtId="0" fontId="0" fillId="32" borderId="43" xfId="56" applyFont="1" applyBorder="1" applyAlignment="1">
      <alignment horizontal="center" vertical="center"/>
    </xf>
    <xf numFmtId="0" fontId="0" fillId="32" borderId="68" xfId="56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3"/>
  <sheetViews>
    <sheetView tabSelected="1" zoomScale="55" zoomScaleNormal="55" zoomScalePageLayoutView="0" workbookViewId="0" topLeftCell="A1">
      <pane xSplit="1" topLeftCell="U1" activePane="topRight" state="frozen"/>
      <selection pane="topLeft" activeCell="A6" sqref="A6"/>
      <selection pane="topRight" activeCell="A32" sqref="A32:IV32"/>
    </sheetView>
  </sheetViews>
  <sheetFormatPr defaultColWidth="9.140625" defaultRowHeight="15"/>
  <cols>
    <col min="1" max="1" width="53.140625" style="0" bestFit="1" customWidth="1"/>
    <col min="2" max="2" width="17.57421875" style="0" bestFit="1" customWidth="1"/>
    <col min="3" max="3" width="14.421875" style="0" customWidth="1"/>
    <col min="4" max="4" width="15.00390625" style="0" customWidth="1"/>
    <col min="5" max="5" width="14.421875" style="0" customWidth="1"/>
    <col min="6" max="6" width="17.140625" style="0" bestFit="1" customWidth="1"/>
    <col min="7" max="7" width="17.28125" style="0" bestFit="1" customWidth="1"/>
    <col min="8" max="10" width="17.28125" style="0" customWidth="1"/>
    <col min="11" max="11" width="17.00390625" style="0" bestFit="1" customWidth="1"/>
    <col min="12" max="12" width="21.140625" style="0" bestFit="1" customWidth="1"/>
    <col min="13" max="13" width="14.7109375" style="0" customWidth="1"/>
    <col min="14" max="14" width="28.00390625" style="0" bestFit="1" customWidth="1"/>
    <col min="15" max="15" width="31.28125" style="0" bestFit="1" customWidth="1"/>
    <col min="16" max="16" width="14.7109375" style="0" customWidth="1"/>
    <col min="17" max="17" width="18.57421875" style="0" customWidth="1"/>
    <col min="18" max="18" width="14.7109375" style="0" customWidth="1"/>
    <col min="19" max="19" width="18.00390625" style="0" customWidth="1"/>
    <col min="20" max="20" width="18.140625" style="0" customWidth="1"/>
    <col min="21" max="21" width="14.8515625" style="0" customWidth="1"/>
    <col min="22" max="22" width="14.7109375" style="0" customWidth="1"/>
    <col min="23" max="23" width="10.28125" style="0" bestFit="1" customWidth="1"/>
    <col min="24" max="24" width="8.28125" style="0" bestFit="1" customWidth="1"/>
    <col min="25" max="25" width="10.57421875" style="0" bestFit="1" customWidth="1"/>
    <col min="26" max="26" width="16.00390625" style="0" customWidth="1"/>
    <col min="27" max="28" width="11.8515625" style="0" customWidth="1"/>
    <col min="29" max="31" width="16.7109375" style="0" customWidth="1"/>
    <col min="32" max="34" width="13.8515625" style="0" customWidth="1"/>
    <col min="35" max="35" width="11.57421875" style="0" customWidth="1"/>
    <col min="36" max="36" width="15.28125" style="0" customWidth="1"/>
    <col min="37" max="37" width="13.57421875" style="0" customWidth="1"/>
    <col min="38" max="38" width="12.421875" style="0" customWidth="1"/>
    <col min="39" max="39" width="23.28125" style="0" customWidth="1"/>
  </cols>
  <sheetData>
    <row r="1" spans="1:39" ht="53.25" customHeight="1">
      <c r="A1" s="165" t="s">
        <v>83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</row>
    <row r="2" spans="1:39" ht="68.25" customHeight="1" thickBot="1">
      <c r="A2" s="168" t="s">
        <v>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</row>
    <row r="3" spans="1:39" ht="50.25" customHeight="1" thickBot="1">
      <c r="A3" s="1"/>
      <c r="B3" s="1"/>
      <c r="C3" s="1"/>
      <c r="D3" s="150" t="s">
        <v>0</v>
      </c>
      <c r="E3" s="151"/>
      <c r="F3" s="151"/>
      <c r="G3" s="151"/>
      <c r="H3" s="151"/>
      <c r="I3" s="151"/>
      <c r="J3" s="151"/>
      <c r="K3" s="152" t="s">
        <v>1</v>
      </c>
      <c r="L3" s="153"/>
      <c r="M3" s="154"/>
      <c r="N3" s="154"/>
      <c r="O3" s="154"/>
      <c r="P3" s="154"/>
      <c r="Q3" s="154"/>
      <c r="R3" s="154"/>
      <c r="S3" s="154"/>
      <c r="T3" s="154"/>
      <c r="U3" s="155"/>
      <c r="V3" s="156" t="s">
        <v>2</v>
      </c>
      <c r="W3" s="157"/>
      <c r="X3" s="157"/>
      <c r="Y3" s="158" t="s">
        <v>3</v>
      </c>
      <c r="Z3" s="159"/>
      <c r="AA3" s="177" t="s">
        <v>8</v>
      </c>
      <c r="AB3" s="178"/>
      <c r="AC3" s="160" t="s">
        <v>9</v>
      </c>
      <c r="AD3" s="160"/>
      <c r="AE3" s="161"/>
      <c r="AF3" s="162" t="s">
        <v>10</v>
      </c>
      <c r="AG3" s="163"/>
      <c r="AH3" s="164"/>
      <c r="AI3" s="173" t="s">
        <v>11</v>
      </c>
      <c r="AJ3" s="174"/>
      <c r="AK3" s="174"/>
      <c r="AL3" s="174"/>
      <c r="AM3" s="78" t="s">
        <v>15</v>
      </c>
    </row>
    <row r="4" spans="1:39" ht="63" thickBot="1" thickTop="1">
      <c r="A4" s="2" t="s">
        <v>4</v>
      </c>
      <c r="B4" s="27" t="s">
        <v>5</v>
      </c>
      <c r="C4" s="31" t="s">
        <v>6</v>
      </c>
      <c r="D4" s="3" t="s">
        <v>60</v>
      </c>
      <c r="E4" s="4" t="s">
        <v>61</v>
      </c>
      <c r="F4" s="53" t="s">
        <v>18</v>
      </c>
      <c r="G4" s="5" t="s">
        <v>19</v>
      </c>
      <c r="H4" s="69" t="s">
        <v>78</v>
      </c>
      <c r="I4" s="69" t="s">
        <v>23</v>
      </c>
      <c r="J4" s="69" t="s">
        <v>20</v>
      </c>
      <c r="K4" s="6" t="s">
        <v>21</v>
      </c>
      <c r="L4" s="7" t="s">
        <v>22</v>
      </c>
      <c r="M4" s="7" t="s">
        <v>24</v>
      </c>
      <c r="N4" s="7" t="s">
        <v>16</v>
      </c>
      <c r="O4" s="7" t="s">
        <v>17</v>
      </c>
      <c r="P4" s="7" t="s">
        <v>25</v>
      </c>
      <c r="Q4" s="7" t="s">
        <v>26</v>
      </c>
      <c r="R4" s="7" t="s">
        <v>27</v>
      </c>
      <c r="S4" s="7" t="s">
        <v>116</v>
      </c>
      <c r="T4" s="7" t="s">
        <v>118</v>
      </c>
      <c r="U4" s="7" t="s">
        <v>28</v>
      </c>
      <c r="V4" s="8" t="s">
        <v>29</v>
      </c>
      <c r="W4" s="9" t="s">
        <v>30</v>
      </c>
      <c r="X4" s="9" t="s">
        <v>31</v>
      </c>
      <c r="Y4" s="40" t="s">
        <v>32</v>
      </c>
      <c r="Z4" s="25" t="s">
        <v>33</v>
      </c>
      <c r="AA4" s="70" t="s">
        <v>34</v>
      </c>
      <c r="AB4" s="71" t="s">
        <v>35</v>
      </c>
      <c r="AC4" s="72" t="s">
        <v>36</v>
      </c>
      <c r="AD4" s="73" t="s">
        <v>37</v>
      </c>
      <c r="AE4" s="73" t="s">
        <v>38</v>
      </c>
      <c r="AF4" s="56" t="s">
        <v>12</v>
      </c>
      <c r="AG4" s="74" t="s">
        <v>62</v>
      </c>
      <c r="AH4" s="74" t="s">
        <v>39</v>
      </c>
      <c r="AI4" s="75" t="s">
        <v>40</v>
      </c>
      <c r="AJ4" s="76" t="s">
        <v>41</v>
      </c>
      <c r="AK4" s="76" t="s">
        <v>42</v>
      </c>
      <c r="AL4" s="77" t="s">
        <v>43</v>
      </c>
      <c r="AM4" s="78" t="s">
        <v>44</v>
      </c>
    </row>
    <row r="5" spans="1:39" ht="16.5" thickBot="1" thickTop="1">
      <c r="A5" s="79" t="s">
        <v>45</v>
      </c>
      <c r="B5" s="85" t="s">
        <v>65</v>
      </c>
      <c r="C5" s="90">
        <f>SUM($D5:$AM5)</f>
        <v>227</v>
      </c>
      <c r="D5" s="88">
        <v>4</v>
      </c>
      <c r="E5" s="10">
        <v>24</v>
      </c>
      <c r="F5" s="10">
        <v>10</v>
      </c>
      <c r="G5" s="10">
        <v>9</v>
      </c>
      <c r="H5" s="10">
        <v>5</v>
      </c>
      <c r="I5" s="10">
        <v>5</v>
      </c>
      <c r="J5" s="15">
        <v>5</v>
      </c>
      <c r="K5" s="11">
        <v>8</v>
      </c>
      <c r="L5" s="11">
        <v>8</v>
      </c>
      <c r="M5" s="11">
        <v>5</v>
      </c>
      <c r="N5" s="11">
        <v>4</v>
      </c>
      <c r="O5" s="11">
        <v>6</v>
      </c>
      <c r="P5" s="11">
        <v>8</v>
      </c>
      <c r="Q5" s="11">
        <v>5</v>
      </c>
      <c r="R5" s="11">
        <v>6</v>
      </c>
      <c r="S5" s="11">
        <v>4</v>
      </c>
      <c r="T5" s="11">
        <v>4</v>
      </c>
      <c r="U5" s="11">
        <v>5</v>
      </c>
      <c r="V5" s="12">
        <v>24</v>
      </c>
      <c r="W5" s="13">
        <v>8</v>
      </c>
      <c r="X5" s="14">
        <v>8</v>
      </c>
      <c r="Y5" s="41">
        <v>12</v>
      </c>
      <c r="Z5" s="42">
        <v>8</v>
      </c>
      <c r="AA5" s="54">
        <v>2</v>
      </c>
      <c r="AB5" s="54">
        <v>0</v>
      </c>
      <c r="AC5" s="55">
        <v>4</v>
      </c>
      <c r="AD5" s="55">
        <v>3</v>
      </c>
      <c r="AE5" s="55">
        <v>3</v>
      </c>
      <c r="AF5" s="57">
        <v>2</v>
      </c>
      <c r="AG5" s="57">
        <v>0</v>
      </c>
      <c r="AH5" s="57">
        <v>2</v>
      </c>
      <c r="AI5" s="58">
        <v>4</v>
      </c>
      <c r="AJ5" s="58">
        <v>8</v>
      </c>
      <c r="AK5" s="58">
        <v>8</v>
      </c>
      <c r="AL5" s="68">
        <v>4</v>
      </c>
      <c r="AM5" s="119">
        <v>2</v>
      </c>
    </row>
    <row r="6" spans="1:39" ht="15.75" thickBot="1">
      <c r="A6" s="79" t="s">
        <v>46</v>
      </c>
      <c r="B6" s="85" t="s">
        <v>65</v>
      </c>
      <c r="C6" s="90">
        <f aca="true" t="shared" si="0" ref="C6:C29">SUM($D6:$AM6)</f>
        <v>63</v>
      </c>
      <c r="D6" s="89">
        <v>4</v>
      </c>
      <c r="E6" s="15">
        <v>2</v>
      </c>
      <c r="F6" s="15">
        <v>3</v>
      </c>
      <c r="G6" s="15">
        <v>4</v>
      </c>
      <c r="H6" s="15">
        <v>2</v>
      </c>
      <c r="I6" s="15">
        <v>2</v>
      </c>
      <c r="J6" s="15">
        <v>2</v>
      </c>
      <c r="K6" s="17">
        <v>2</v>
      </c>
      <c r="L6" s="17">
        <v>2</v>
      </c>
      <c r="M6" s="17">
        <v>2</v>
      </c>
      <c r="N6" s="17">
        <v>2</v>
      </c>
      <c r="O6" s="17">
        <v>2</v>
      </c>
      <c r="P6" s="17">
        <v>2</v>
      </c>
      <c r="Q6" s="17">
        <v>2</v>
      </c>
      <c r="R6" s="17">
        <v>2</v>
      </c>
      <c r="S6" s="11">
        <v>2</v>
      </c>
      <c r="T6" s="11">
        <v>2</v>
      </c>
      <c r="U6" s="17">
        <v>2</v>
      </c>
      <c r="V6" s="39">
        <v>0</v>
      </c>
      <c r="W6" s="19">
        <v>2</v>
      </c>
      <c r="X6" s="20">
        <v>2</v>
      </c>
      <c r="Y6" s="43">
        <v>2</v>
      </c>
      <c r="Z6" s="44">
        <v>2</v>
      </c>
      <c r="AA6" s="54">
        <v>0</v>
      </c>
      <c r="AB6" s="54">
        <v>0</v>
      </c>
      <c r="AC6" s="55">
        <v>2</v>
      </c>
      <c r="AD6" s="55">
        <v>2</v>
      </c>
      <c r="AE6" s="55">
        <v>2</v>
      </c>
      <c r="AF6" s="57">
        <v>2</v>
      </c>
      <c r="AG6" s="57">
        <v>0</v>
      </c>
      <c r="AH6" s="57">
        <v>2</v>
      </c>
      <c r="AI6" s="58">
        <v>1</v>
      </c>
      <c r="AJ6" s="58">
        <v>1</v>
      </c>
      <c r="AK6" s="58">
        <v>1</v>
      </c>
      <c r="AL6" s="68">
        <v>1</v>
      </c>
      <c r="AM6" s="119">
        <v>0</v>
      </c>
    </row>
    <row r="7" spans="1:39" ht="15.75" thickBot="1">
      <c r="A7" s="79" t="s">
        <v>47</v>
      </c>
      <c r="B7" s="85" t="s">
        <v>66</v>
      </c>
      <c r="C7" s="90">
        <f t="shared" si="0"/>
        <v>332</v>
      </c>
      <c r="D7" s="89">
        <v>20</v>
      </c>
      <c r="E7" s="15">
        <v>25</v>
      </c>
      <c r="F7" s="15">
        <v>6</v>
      </c>
      <c r="G7" s="15">
        <v>15</v>
      </c>
      <c r="H7" s="15">
        <v>10</v>
      </c>
      <c r="I7" s="15">
        <v>10</v>
      </c>
      <c r="J7" s="15">
        <v>8</v>
      </c>
      <c r="K7" s="17">
        <v>8</v>
      </c>
      <c r="L7" s="17">
        <v>6</v>
      </c>
      <c r="M7" s="17">
        <v>8</v>
      </c>
      <c r="N7" s="17">
        <v>6</v>
      </c>
      <c r="O7" s="17">
        <v>6</v>
      </c>
      <c r="P7" s="17">
        <v>8</v>
      </c>
      <c r="Q7" s="17">
        <v>10</v>
      </c>
      <c r="R7" s="17">
        <v>6</v>
      </c>
      <c r="S7" s="11">
        <v>6</v>
      </c>
      <c r="T7" s="11">
        <v>6</v>
      </c>
      <c r="U7" s="17">
        <v>5</v>
      </c>
      <c r="V7" s="39">
        <v>40</v>
      </c>
      <c r="W7" s="19">
        <v>10</v>
      </c>
      <c r="X7" s="20">
        <v>15</v>
      </c>
      <c r="Y7" s="43">
        <v>14</v>
      </c>
      <c r="Z7" s="44">
        <v>10</v>
      </c>
      <c r="AA7" s="54">
        <v>4</v>
      </c>
      <c r="AB7" s="54">
        <v>4</v>
      </c>
      <c r="AC7" s="55">
        <v>6</v>
      </c>
      <c r="AD7" s="55">
        <v>4</v>
      </c>
      <c r="AE7" s="55">
        <v>4</v>
      </c>
      <c r="AF7" s="57">
        <v>3</v>
      </c>
      <c r="AG7" s="57">
        <v>8</v>
      </c>
      <c r="AH7" s="57">
        <v>3</v>
      </c>
      <c r="AI7" s="58">
        <v>10</v>
      </c>
      <c r="AJ7" s="58">
        <v>10</v>
      </c>
      <c r="AK7" s="58">
        <v>10</v>
      </c>
      <c r="AL7" s="68">
        <v>6</v>
      </c>
      <c r="AM7" s="119">
        <v>2</v>
      </c>
    </row>
    <row r="8" spans="1:39" ht="15.75" thickBot="1">
      <c r="A8" s="79" t="s">
        <v>48</v>
      </c>
      <c r="B8" s="85" t="s">
        <v>63</v>
      </c>
      <c r="C8" s="90">
        <f t="shared" si="0"/>
        <v>1</v>
      </c>
      <c r="D8" s="89">
        <v>0</v>
      </c>
      <c r="E8" s="15">
        <v>0</v>
      </c>
      <c r="F8" s="15">
        <v>0</v>
      </c>
      <c r="G8" s="15">
        <v>1</v>
      </c>
      <c r="H8" s="15">
        <v>0</v>
      </c>
      <c r="I8" s="15">
        <v>0</v>
      </c>
      <c r="J8" s="15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1">
        <v>0</v>
      </c>
      <c r="T8" s="11">
        <v>0</v>
      </c>
      <c r="U8" s="17">
        <v>0</v>
      </c>
      <c r="V8" s="39">
        <v>0</v>
      </c>
      <c r="W8" s="19">
        <v>0</v>
      </c>
      <c r="X8" s="20">
        <v>0</v>
      </c>
      <c r="Y8" s="43">
        <v>0</v>
      </c>
      <c r="Z8" s="44">
        <v>0</v>
      </c>
      <c r="AA8" s="54">
        <v>0</v>
      </c>
      <c r="AB8" s="54">
        <v>0</v>
      </c>
      <c r="AC8" s="55">
        <v>0</v>
      </c>
      <c r="AD8" s="55">
        <v>0</v>
      </c>
      <c r="AE8" s="55">
        <v>0</v>
      </c>
      <c r="AF8" s="57">
        <v>0</v>
      </c>
      <c r="AG8" s="57">
        <v>0</v>
      </c>
      <c r="AH8" s="57">
        <v>0</v>
      </c>
      <c r="AI8" s="58">
        <v>0</v>
      </c>
      <c r="AJ8" s="58">
        <v>0</v>
      </c>
      <c r="AK8" s="58">
        <v>0</v>
      </c>
      <c r="AL8" s="68">
        <v>0</v>
      </c>
      <c r="AM8" s="119">
        <v>0</v>
      </c>
    </row>
    <row r="9" spans="1:39" ht="15.75" thickBot="1">
      <c r="A9" s="79" t="s">
        <v>117</v>
      </c>
      <c r="B9" s="85" t="s">
        <v>63</v>
      </c>
      <c r="C9" s="90">
        <f t="shared" si="0"/>
        <v>1</v>
      </c>
      <c r="D9" s="89">
        <v>0</v>
      </c>
      <c r="E9" s="15">
        <v>0</v>
      </c>
      <c r="F9" s="15">
        <v>0</v>
      </c>
      <c r="G9" s="15">
        <v>1</v>
      </c>
      <c r="H9" s="15">
        <v>0</v>
      </c>
      <c r="I9" s="15">
        <v>0</v>
      </c>
      <c r="J9" s="15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1">
        <v>0</v>
      </c>
      <c r="T9" s="11">
        <v>0</v>
      </c>
      <c r="U9" s="16">
        <v>0</v>
      </c>
      <c r="V9" s="18">
        <v>0</v>
      </c>
      <c r="W9" s="19">
        <v>0</v>
      </c>
      <c r="X9" s="20">
        <v>0</v>
      </c>
      <c r="Y9" s="43">
        <v>0</v>
      </c>
      <c r="Z9" s="44">
        <v>0</v>
      </c>
      <c r="AA9" s="54">
        <v>0</v>
      </c>
      <c r="AB9" s="54">
        <v>0</v>
      </c>
      <c r="AC9" s="55">
        <v>0</v>
      </c>
      <c r="AD9" s="55">
        <v>0</v>
      </c>
      <c r="AE9" s="55">
        <v>0</v>
      </c>
      <c r="AF9" s="57">
        <v>0</v>
      </c>
      <c r="AG9" s="57">
        <v>0</v>
      </c>
      <c r="AH9" s="57">
        <v>0</v>
      </c>
      <c r="AI9" s="58">
        <v>0</v>
      </c>
      <c r="AJ9" s="58">
        <v>0</v>
      </c>
      <c r="AK9" s="58">
        <v>0</v>
      </c>
      <c r="AL9" s="68">
        <v>0</v>
      </c>
      <c r="AM9" s="119">
        <v>0</v>
      </c>
    </row>
    <row r="10" spans="1:39" ht="15.75" thickBot="1">
      <c r="A10" s="79" t="s">
        <v>69</v>
      </c>
      <c r="B10" s="85" t="s">
        <v>64</v>
      </c>
      <c r="C10" s="90">
        <f t="shared" si="0"/>
        <v>1</v>
      </c>
      <c r="D10" s="89">
        <v>0</v>
      </c>
      <c r="E10" s="128">
        <v>1</v>
      </c>
      <c r="F10" s="123">
        <v>0</v>
      </c>
      <c r="G10" s="15">
        <v>0</v>
      </c>
      <c r="H10" s="15">
        <v>0</v>
      </c>
      <c r="I10" s="15">
        <v>0</v>
      </c>
      <c r="J10" s="15">
        <v>0</v>
      </c>
      <c r="K10" s="111">
        <v>0</v>
      </c>
      <c r="L10" s="125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1">
        <v>0</v>
      </c>
      <c r="T10" s="11">
        <v>0</v>
      </c>
      <c r="U10" s="16">
        <v>0</v>
      </c>
      <c r="V10" s="18">
        <v>0</v>
      </c>
      <c r="W10" s="19">
        <v>0</v>
      </c>
      <c r="X10" s="20">
        <v>0</v>
      </c>
      <c r="Y10" s="43">
        <v>0</v>
      </c>
      <c r="Z10" s="44">
        <v>0</v>
      </c>
      <c r="AA10" s="130">
        <v>0</v>
      </c>
      <c r="AB10" s="130">
        <v>0</v>
      </c>
      <c r="AC10" s="82">
        <v>0</v>
      </c>
      <c r="AD10" s="55">
        <v>0</v>
      </c>
      <c r="AE10" s="55">
        <v>0</v>
      </c>
      <c r="AF10" s="80">
        <v>0</v>
      </c>
      <c r="AG10" s="57">
        <v>0</v>
      </c>
      <c r="AH10" s="57">
        <v>0</v>
      </c>
      <c r="AI10" s="113">
        <v>0</v>
      </c>
      <c r="AJ10" s="58">
        <v>0</v>
      </c>
      <c r="AK10" s="113">
        <v>0</v>
      </c>
      <c r="AL10" s="68">
        <v>0</v>
      </c>
      <c r="AM10" s="119">
        <v>0</v>
      </c>
    </row>
    <row r="11" spans="1:39" ht="33" customHeight="1" thickBot="1">
      <c r="A11" s="79" t="s">
        <v>84</v>
      </c>
      <c r="B11" s="85" t="s">
        <v>63</v>
      </c>
      <c r="C11" s="90">
        <f t="shared" si="0"/>
        <v>121</v>
      </c>
      <c r="D11" s="89">
        <v>2</v>
      </c>
      <c r="E11" s="132">
        <v>4</v>
      </c>
      <c r="F11" s="133">
        <v>3</v>
      </c>
      <c r="G11" s="133">
        <v>2</v>
      </c>
      <c r="H11" s="133">
        <v>5</v>
      </c>
      <c r="I11" s="133">
        <v>4</v>
      </c>
      <c r="J11" s="133">
        <v>5</v>
      </c>
      <c r="K11" s="17">
        <v>3</v>
      </c>
      <c r="L11" s="17">
        <v>6</v>
      </c>
      <c r="M11" s="17">
        <v>5</v>
      </c>
      <c r="N11" s="17">
        <v>3</v>
      </c>
      <c r="O11" s="17">
        <v>3</v>
      </c>
      <c r="P11" s="17">
        <v>3</v>
      </c>
      <c r="Q11" s="17">
        <v>3</v>
      </c>
      <c r="R11" s="17">
        <v>2</v>
      </c>
      <c r="S11" s="17">
        <v>2</v>
      </c>
      <c r="T11" s="17">
        <v>3</v>
      </c>
      <c r="U11" s="17">
        <v>4</v>
      </c>
      <c r="V11" s="18">
        <v>10</v>
      </c>
      <c r="W11" s="19">
        <v>4</v>
      </c>
      <c r="X11" s="20">
        <v>4</v>
      </c>
      <c r="Y11" s="43">
        <v>5</v>
      </c>
      <c r="Z11" s="129">
        <v>2</v>
      </c>
      <c r="AA11" s="131">
        <v>2</v>
      </c>
      <c r="AB11" s="131">
        <v>4</v>
      </c>
      <c r="AC11" s="134">
        <v>3</v>
      </c>
      <c r="AD11" s="134">
        <v>2</v>
      </c>
      <c r="AE11" s="135">
        <v>2</v>
      </c>
      <c r="AF11" s="137">
        <v>2</v>
      </c>
      <c r="AG11" s="136">
        <v>0</v>
      </c>
      <c r="AH11" s="138">
        <v>2</v>
      </c>
      <c r="AI11" s="118">
        <v>2</v>
      </c>
      <c r="AJ11" s="118">
        <v>3</v>
      </c>
      <c r="AK11" s="118">
        <v>1</v>
      </c>
      <c r="AL11" s="118">
        <v>3</v>
      </c>
      <c r="AM11" s="119">
        <v>8</v>
      </c>
    </row>
    <row r="12" spans="1:39" ht="28.5" customHeight="1" thickBot="1">
      <c r="A12" s="79" t="s">
        <v>84</v>
      </c>
      <c r="B12" s="85" t="s">
        <v>64</v>
      </c>
      <c r="C12" s="90">
        <f t="shared" si="0"/>
        <v>10</v>
      </c>
      <c r="D12" s="89">
        <v>2</v>
      </c>
      <c r="E12" s="132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8">
        <v>0</v>
      </c>
      <c r="W12" s="19">
        <v>4</v>
      </c>
      <c r="X12" s="20">
        <v>0</v>
      </c>
      <c r="Y12" s="43">
        <v>0</v>
      </c>
      <c r="Z12" s="129">
        <v>4</v>
      </c>
      <c r="AA12" s="131">
        <v>0</v>
      </c>
      <c r="AB12" s="131">
        <v>0</v>
      </c>
      <c r="AC12" s="134">
        <v>0</v>
      </c>
      <c r="AD12" s="134">
        <v>0</v>
      </c>
      <c r="AE12" s="135">
        <v>0</v>
      </c>
      <c r="AF12" s="137">
        <v>0</v>
      </c>
      <c r="AG12" s="136">
        <v>0</v>
      </c>
      <c r="AH12" s="138">
        <v>0</v>
      </c>
      <c r="AI12" s="118">
        <v>0</v>
      </c>
      <c r="AJ12" s="118">
        <v>0</v>
      </c>
      <c r="AK12" s="118">
        <v>0</v>
      </c>
      <c r="AL12" s="118">
        <v>0</v>
      </c>
      <c r="AM12" s="119">
        <v>0</v>
      </c>
    </row>
    <row r="13" spans="1:39" ht="33.75" customHeight="1" thickBot="1">
      <c r="A13" s="79" t="s">
        <v>84</v>
      </c>
      <c r="B13" s="85" t="s">
        <v>65</v>
      </c>
      <c r="C13" s="90">
        <f t="shared" si="0"/>
        <v>52</v>
      </c>
      <c r="D13" s="89">
        <v>6</v>
      </c>
      <c r="E13" s="132">
        <v>4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7">
        <v>3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8">
        <v>15</v>
      </c>
      <c r="W13" s="19">
        <v>4</v>
      </c>
      <c r="X13" s="20">
        <v>6</v>
      </c>
      <c r="Y13" s="43">
        <v>8</v>
      </c>
      <c r="Z13" s="129">
        <v>4</v>
      </c>
      <c r="AA13" s="131">
        <v>0</v>
      </c>
      <c r="AB13" s="131">
        <v>0</v>
      </c>
      <c r="AC13" s="134">
        <v>0</v>
      </c>
      <c r="AD13" s="134">
        <v>0</v>
      </c>
      <c r="AE13" s="135">
        <v>0</v>
      </c>
      <c r="AF13" s="137">
        <v>0</v>
      </c>
      <c r="AG13" s="136">
        <v>0</v>
      </c>
      <c r="AH13" s="138">
        <v>0</v>
      </c>
      <c r="AI13" s="118">
        <v>0</v>
      </c>
      <c r="AJ13" s="118">
        <v>0</v>
      </c>
      <c r="AK13" s="118">
        <v>2</v>
      </c>
      <c r="AL13" s="118">
        <v>0</v>
      </c>
      <c r="AM13" s="119">
        <v>0</v>
      </c>
    </row>
    <row r="14" spans="1:39" ht="21.75" customHeight="1" thickBot="1">
      <c r="A14" s="79" t="s">
        <v>68</v>
      </c>
      <c r="B14" s="85" t="s">
        <v>67</v>
      </c>
      <c r="C14" s="90">
        <f t="shared" si="0"/>
        <v>14</v>
      </c>
      <c r="D14" s="89">
        <v>2</v>
      </c>
      <c r="E14" s="15">
        <v>2</v>
      </c>
      <c r="F14" s="124">
        <v>0</v>
      </c>
      <c r="G14" s="15">
        <v>0</v>
      </c>
      <c r="H14" s="15">
        <v>0</v>
      </c>
      <c r="I14" s="15">
        <v>0</v>
      </c>
      <c r="J14" s="15">
        <v>0</v>
      </c>
      <c r="K14" s="112">
        <v>2</v>
      </c>
      <c r="L14" s="12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1">
        <v>0</v>
      </c>
      <c r="T14" s="11">
        <v>0</v>
      </c>
      <c r="U14" s="16">
        <v>0</v>
      </c>
      <c r="V14" s="18">
        <v>2</v>
      </c>
      <c r="W14" s="19">
        <v>1</v>
      </c>
      <c r="X14" s="20">
        <v>2</v>
      </c>
      <c r="Y14" s="43">
        <v>1</v>
      </c>
      <c r="Z14" s="44">
        <v>1</v>
      </c>
      <c r="AA14" s="54">
        <v>0</v>
      </c>
      <c r="AB14" s="54">
        <v>0</v>
      </c>
      <c r="AC14" s="55">
        <v>0</v>
      </c>
      <c r="AD14" s="55">
        <v>0</v>
      </c>
      <c r="AE14" s="55">
        <v>0</v>
      </c>
      <c r="AF14" s="57">
        <v>0</v>
      </c>
      <c r="AG14" s="57">
        <v>1</v>
      </c>
      <c r="AH14" s="57">
        <v>0</v>
      </c>
      <c r="AI14" s="58">
        <v>0</v>
      </c>
      <c r="AJ14" s="58">
        <v>0</v>
      </c>
      <c r="AK14" s="58">
        <v>0</v>
      </c>
      <c r="AL14" s="68">
        <v>0</v>
      </c>
      <c r="AM14" s="119">
        <v>0</v>
      </c>
    </row>
    <row r="15" spans="1:39" ht="27" customHeight="1" thickBot="1">
      <c r="A15" s="79" t="s">
        <v>85</v>
      </c>
      <c r="B15" s="85" t="s">
        <v>64</v>
      </c>
      <c r="C15" s="90">
        <f t="shared" si="0"/>
        <v>34</v>
      </c>
      <c r="D15" s="89">
        <v>4</v>
      </c>
      <c r="E15" s="15">
        <v>6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3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1">
        <v>0</v>
      </c>
      <c r="T15" s="11">
        <v>0</v>
      </c>
      <c r="U15" s="16">
        <v>0</v>
      </c>
      <c r="V15" s="18">
        <v>4</v>
      </c>
      <c r="W15" s="19">
        <v>3</v>
      </c>
      <c r="X15" s="20">
        <v>4</v>
      </c>
      <c r="Y15" s="43">
        <v>6</v>
      </c>
      <c r="Z15" s="44">
        <v>4</v>
      </c>
      <c r="AA15" s="54">
        <v>0</v>
      </c>
      <c r="AB15" s="54">
        <v>0</v>
      </c>
      <c r="AC15" s="55">
        <v>0</v>
      </c>
      <c r="AD15" s="55">
        <v>0</v>
      </c>
      <c r="AE15" s="55">
        <v>0</v>
      </c>
      <c r="AF15" s="57">
        <v>0</v>
      </c>
      <c r="AG15" s="57">
        <v>0</v>
      </c>
      <c r="AH15" s="57">
        <v>0</v>
      </c>
      <c r="AI15" s="58">
        <v>0</v>
      </c>
      <c r="AJ15" s="58">
        <v>0</v>
      </c>
      <c r="AK15" s="58">
        <v>0</v>
      </c>
      <c r="AL15" s="68">
        <v>0</v>
      </c>
      <c r="AM15" s="119">
        <v>0</v>
      </c>
    </row>
    <row r="16" spans="1:39" ht="15.75" thickBot="1">
      <c r="A16" s="79" t="s">
        <v>49</v>
      </c>
      <c r="B16" s="85" t="s">
        <v>65</v>
      </c>
      <c r="C16" s="90">
        <f t="shared" si="0"/>
        <v>71</v>
      </c>
      <c r="D16" s="89">
        <v>2</v>
      </c>
      <c r="E16" s="15">
        <v>2</v>
      </c>
      <c r="F16" s="15">
        <v>2</v>
      </c>
      <c r="G16" s="15">
        <v>2</v>
      </c>
      <c r="H16" s="15">
        <v>2</v>
      </c>
      <c r="I16" s="15">
        <v>3</v>
      </c>
      <c r="J16" s="15">
        <v>2</v>
      </c>
      <c r="K16" s="16">
        <v>2</v>
      </c>
      <c r="L16" s="16">
        <v>2</v>
      </c>
      <c r="M16" s="16">
        <v>2</v>
      </c>
      <c r="N16" s="16">
        <v>2</v>
      </c>
      <c r="O16" s="16">
        <v>2</v>
      </c>
      <c r="P16" s="16">
        <v>2</v>
      </c>
      <c r="Q16" s="16">
        <v>2</v>
      </c>
      <c r="R16" s="16">
        <v>2</v>
      </c>
      <c r="S16" s="11">
        <v>2</v>
      </c>
      <c r="T16" s="11">
        <v>2</v>
      </c>
      <c r="U16" s="16">
        <v>2</v>
      </c>
      <c r="V16" s="18">
        <v>2</v>
      </c>
      <c r="W16" s="19">
        <v>2</v>
      </c>
      <c r="X16" s="20">
        <v>2</v>
      </c>
      <c r="Y16" s="43">
        <v>3</v>
      </c>
      <c r="Z16" s="44">
        <v>1</v>
      </c>
      <c r="AA16" s="54">
        <v>2</v>
      </c>
      <c r="AB16" s="54">
        <v>2</v>
      </c>
      <c r="AC16" s="55">
        <v>2</v>
      </c>
      <c r="AD16" s="55">
        <v>1</v>
      </c>
      <c r="AE16" s="55">
        <v>1</v>
      </c>
      <c r="AF16" s="57">
        <v>1</v>
      </c>
      <c r="AG16" s="57">
        <v>2</v>
      </c>
      <c r="AH16" s="57">
        <v>1</v>
      </c>
      <c r="AI16" s="58">
        <v>2</v>
      </c>
      <c r="AJ16" s="58">
        <v>2</v>
      </c>
      <c r="AK16" s="58">
        <v>2</v>
      </c>
      <c r="AL16" s="68">
        <v>2</v>
      </c>
      <c r="AM16" s="119">
        <v>4</v>
      </c>
    </row>
    <row r="17" spans="1:39" ht="15.75" thickBot="1">
      <c r="A17" s="79" t="s">
        <v>50</v>
      </c>
      <c r="B17" s="85" t="s">
        <v>86</v>
      </c>
      <c r="C17" s="90">
        <f t="shared" si="0"/>
        <v>71</v>
      </c>
      <c r="D17" s="89">
        <v>2</v>
      </c>
      <c r="E17" s="15">
        <v>2</v>
      </c>
      <c r="F17" s="15">
        <v>2</v>
      </c>
      <c r="G17" s="15">
        <v>2</v>
      </c>
      <c r="H17" s="15">
        <v>2</v>
      </c>
      <c r="I17" s="15">
        <v>3</v>
      </c>
      <c r="J17" s="15">
        <v>2</v>
      </c>
      <c r="K17" s="16">
        <v>2</v>
      </c>
      <c r="L17" s="16">
        <v>2</v>
      </c>
      <c r="M17" s="16">
        <v>2</v>
      </c>
      <c r="N17" s="16">
        <v>2</v>
      </c>
      <c r="O17" s="16">
        <v>2</v>
      </c>
      <c r="P17" s="16">
        <v>2</v>
      </c>
      <c r="Q17" s="16">
        <v>2</v>
      </c>
      <c r="R17" s="16">
        <v>2</v>
      </c>
      <c r="S17" s="11">
        <v>2</v>
      </c>
      <c r="T17" s="11">
        <v>2</v>
      </c>
      <c r="U17" s="16">
        <v>2</v>
      </c>
      <c r="V17" s="18">
        <v>2</v>
      </c>
      <c r="W17" s="19">
        <v>2</v>
      </c>
      <c r="X17" s="20">
        <v>2</v>
      </c>
      <c r="Y17" s="43">
        <v>3</v>
      </c>
      <c r="Z17" s="44">
        <v>1</v>
      </c>
      <c r="AA17" s="54">
        <v>2</v>
      </c>
      <c r="AB17" s="54">
        <v>2</v>
      </c>
      <c r="AC17" s="55">
        <v>2</v>
      </c>
      <c r="AD17" s="55">
        <v>1</v>
      </c>
      <c r="AE17" s="55">
        <v>1</v>
      </c>
      <c r="AF17" s="57">
        <v>1</v>
      </c>
      <c r="AG17" s="57">
        <v>2</v>
      </c>
      <c r="AH17" s="57">
        <v>1</v>
      </c>
      <c r="AI17" s="58">
        <v>2</v>
      </c>
      <c r="AJ17" s="58">
        <v>2</v>
      </c>
      <c r="AK17" s="58">
        <v>2</v>
      </c>
      <c r="AL17" s="68">
        <v>2</v>
      </c>
      <c r="AM17" s="119">
        <v>4</v>
      </c>
    </row>
    <row r="18" spans="1:39" ht="15.75" thickBot="1">
      <c r="A18" s="79" t="s">
        <v>51</v>
      </c>
      <c r="B18" s="85" t="s">
        <v>63</v>
      </c>
      <c r="C18" s="90">
        <f t="shared" si="0"/>
        <v>70</v>
      </c>
      <c r="D18" s="89">
        <v>4</v>
      </c>
      <c r="E18" s="15">
        <v>4</v>
      </c>
      <c r="F18" s="15">
        <v>3</v>
      </c>
      <c r="G18" s="15">
        <v>4</v>
      </c>
      <c r="H18" s="15">
        <v>1</v>
      </c>
      <c r="I18" s="15">
        <v>2</v>
      </c>
      <c r="J18" s="15">
        <v>1</v>
      </c>
      <c r="K18" s="16">
        <v>3</v>
      </c>
      <c r="L18" s="16">
        <v>3</v>
      </c>
      <c r="M18" s="16">
        <v>3</v>
      </c>
      <c r="N18" s="16">
        <v>3</v>
      </c>
      <c r="O18" s="16">
        <v>3</v>
      </c>
      <c r="P18" s="16">
        <v>2</v>
      </c>
      <c r="Q18" s="16">
        <v>3</v>
      </c>
      <c r="R18" s="16">
        <v>2</v>
      </c>
      <c r="S18" s="11">
        <v>2</v>
      </c>
      <c r="T18" s="11">
        <v>2</v>
      </c>
      <c r="U18" s="16">
        <v>1</v>
      </c>
      <c r="V18" s="18">
        <v>0</v>
      </c>
      <c r="W18" s="19">
        <v>2</v>
      </c>
      <c r="X18" s="20">
        <v>0</v>
      </c>
      <c r="Y18" s="43">
        <v>4</v>
      </c>
      <c r="Z18" s="44">
        <v>0</v>
      </c>
      <c r="AA18" s="54">
        <v>0</v>
      </c>
      <c r="AB18" s="54">
        <v>0</v>
      </c>
      <c r="AC18" s="55">
        <v>2</v>
      </c>
      <c r="AD18" s="55">
        <v>2</v>
      </c>
      <c r="AE18" s="55">
        <v>2</v>
      </c>
      <c r="AF18" s="57">
        <v>2</v>
      </c>
      <c r="AG18" s="57">
        <v>0</v>
      </c>
      <c r="AH18" s="57">
        <v>2</v>
      </c>
      <c r="AI18" s="58">
        <v>2</v>
      </c>
      <c r="AJ18" s="58">
        <v>2</v>
      </c>
      <c r="AK18" s="58">
        <v>2</v>
      </c>
      <c r="AL18" s="68">
        <v>2</v>
      </c>
      <c r="AM18" s="119">
        <v>0</v>
      </c>
    </row>
    <row r="19" spans="1:39" ht="15.75" thickBot="1">
      <c r="A19" s="79" t="s">
        <v>87</v>
      </c>
      <c r="B19" s="85" t="s">
        <v>63</v>
      </c>
      <c r="C19" s="90">
        <f t="shared" si="0"/>
        <v>18</v>
      </c>
      <c r="D19" s="89">
        <v>0</v>
      </c>
      <c r="E19" s="15">
        <v>4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11">
        <v>1</v>
      </c>
      <c r="T19" s="11">
        <v>1</v>
      </c>
      <c r="U19" s="16">
        <v>0</v>
      </c>
      <c r="V19" s="18">
        <v>0</v>
      </c>
      <c r="W19" s="19">
        <v>0</v>
      </c>
      <c r="X19" s="20">
        <v>0</v>
      </c>
      <c r="Y19" s="43">
        <v>0</v>
      </c>
      <c r="Z19" s="44">
        <v>0</v>
      </c>
      <c r="AA19" s="54">
        <v>0</v>
      </c>
      <c r="AB19" s="54">
        <v>0</v>
      </c>
      <c r="AC19" s="55">
        <v>0</v>
      </c>
      <c r="AD19" s="55">
        <v>0</v>
      </c>
      <c r="AE19" s="55">
        <v>0</v>
      </c>
      <c r="AF19" s="57">
        <v>0</v>
      </c>
      <c r="AG19" s="57">
        <v>0</v>
      </c>
      <c r="AH19" s="57">
        <v>0</v>
      </c>
      <c r="AI19" s="58">
        <v>1</v>
      </c>
      <c r="AJ19" s="58">
        <v>1</v>
      </c>
      <c r="AK19" s="58">
        <v>1</v>
      </c>
      <c r="AL19" s="68">
        <v>1</v>
      </c>
      <c r="AM19" s="119">
        <v>0</v>
      </c>
    </row>
    <row r="20" spans="1:39" ht="15.75" thickBot="1">
      <c r="A20" s="79" t="s">
        <v>52</v>
      </c>
      <c r="B20" s="85" t="s">
        <v>63</v>
      </c>
      <c r="C20" s="90">
        <f t="shared" si="0"/>
        <v>41</v>
      </c>
      <c r="D20" s="89">
        <v>0</v>
      </c>
      <c r="E20" s="15">
        <v>0</v>
      </c>
      <c r="F20" s="15">
        <v>4</v>
      </c>
      <c r="G20" s="15">
        <v>4</v>
      </c>
      <c r="H20" s="15">
        <v>1</v>
      </c>
      <c r="I20" s="15">
        <v>1</v>
      </c>
      <c r="J20" s="15">
        <v>1</v>
      </c>
      <c r="K20" s="16">
        <v>0</v>
      </c>
      <c r="L20" s="16">
        <v>2</v>
      </c>
      <c r="M20" s="16">
        <v>2</v>
      </c>
      <c r="N20" s="16">
        <v>2</v>
      </c>
      <c r="O20" s="16">
        <v>2</v>
      </c>
      <c r="P20" s="16">
        <v>2</v>
      </c>
      <c r="Q20" s="16">
        <v>2</v>
      </c>
      <c r="R20" s="16">
        <v>0</v>
      </c>
      <c r="S20" s="11">
        <v>2</v>
      </c>
      <c r="T20" s="11">
        <v>1</v>
      </c>
      <c r="U20" s="16">
        <v>1</v>
      </c>
      <c r="V20" s="18">
        <v>0</v>
      </c>
      <c r="W20" s="19">
        <v>0</v>
      </c>
      <c r="X20" s="20">
        <v>0</v>
      </c>
      <c r="Y20" s="43">
        <v>0</v>
      </c>
      <c r="Z20" s="44">
        <v>0</v>
      </c>
      <c r="AA20" s="54">
        <v>0</v>
      </c>
      <c r="AB20" s="54">
        <v>0</v>
      </c>
      <c r="AC20" s="55">
        <v>2</v>
      </c>
      <c r="AD20" s="55">
        <v>1</v>
      </c>
      <c r="AE20" s="55">
        <v>1</v>
      </c>
      <c r="AF20" s="57">
        <v>1</v>
      </c>
      <c r="AG20" s="57">
        <v>0</v>
      </c>
      <c r="AH20" s="57">
        <v>1</v>
      </c>
      <c r="AI20" s="58">
        <v>2</v>
      </c>
      <c r="AJ20" s="58">
        <v>2</v>
      </c>
      <c r="AK20" s="58">
        <v>2</v>
      </c>
      <c r="AL20" s="68">
        <v>2</v>
      </c>
      <c r="AM20" s="119">
        <v>0</v>
      </c>
    </row>
    <row r="21" spans="1:39" ht="15.75" thickBot="1">
      <c r="A21" s="79" t="s">
        <v>53</v>
      </c>
      <c r="B21" s="85" t="s">
        <v>63</v>
      </c>
      <c r="C21" s="90">
        <f t="shared" si="0"/>
        <v>72</v>
      </c>
      <c r="D21" s="89">
        <v>2</v>
      </c>
      <c r="E21" s="15">
        <v>6</v>
      </c>
      <c r="F21" s="15">
        <v>6</v>
      </c>
      <c r="G21" s="15">
        <v>6</v>
      </c>
      <c r="H21" s="15">
        <v>2</v>
      </c>
      <c r="I21" s="15">
        <v>4</v>
      </c>
      <c r="J21" s="15">
        <v>2</v>
      </c>
      <c r="K21" s="16">
        <v>3</v>
      </c>
      <c r="L21" s="16">
        <v>3</v>
      </c>
      <c r="M21" s="16">
        <v>3</v>
      </c>
      <c r="N21" s="16">
        <v>3</v>
      </c>
      <c r="O21" s="16">
        <v>3</v>
      </c>
      <c r="P21" s="16">
        <v>3</v>
      </c>
      <c r="Q21" s="16">
        <v>3</v>
      </c>
      <c r="R21" s="16">
        <v>2</v>
      </c>
      <c r="S21" s="11">
        <v>2</v>
      </c>
      <c r="T21" s="11">
        <v>2</v>
      </c>
      <c r="U21" s="16">
        <v>2</v>
      </c>
      <c r="V21" s="18">
        <v>0</v>
      </c>
      <c r="W21" s="19">
        <v>0</v>
      </c>
      <c r="X21" s="20">
        <v>0</v>
      </c>
      <c r="Y21" s="43">
        <v>0</v>
      </c>
      <c r="Z21" s="44">
        <v>0</v>
      </c>
      <c r="AA21" s="54">
        <v>0</v>
      </c>
      <c r="AB21" s="54">
        <v>1</v>
      </c>
      <c r="AC21" s="55">
        <v>1</v>
      </c>
      <c r="AD21" s="55">
        <v>1</v>
      </c>
      <c r="AE21" s="55">
        <v>1</v>
      </c>
      <c r="AF21" s="57">
        <v>1</v>
      </c>
      <c r="AG21" s="57">
        <v>0</v>
      </c>
      <c r="AH21" s="57">
        <v>1</v>
      </c>
      <c r="AI21" s="58">
        <v>1</v>
      </c>
      <c r="AJ21" s="58">
        <v>2</v>
      </c>
      <c r="AK21" s="58">
        <v>2</v>
      </c>
      <c r="AL21" s="68">
        <v>2</v>
      </c>
      <c r="AM21" s="119">
        <v>2</v>
      </c>
    </row>
    <row r="22" spans="1:39" ht="15.75" thickBot="1">
      <c r="A22" s="79" t="s">
        <v>88</v>
      </c>
      <c r="B22" s="85" t="s">
        <v>67</v>
      </c>
      <c r="C22" s="90">
        <f t="shared" si="0"/>
        <v>97</v>
      </c>
      <c r="D22" s="89">
        <v>4</v>
      </c>
      <c r="E22" s="15">
        <v>10</v>
      </c>
      <c r="F22" s="123">
        <v>6</v>
      </c>
      <c r="G22" s="123">
        <v>3</v>
      </c>
      <c r="H22" s="123">
        <v>2</v>
      </c>
      <c r="I22" s="123">
        <v>3</v>
      </c>
      <c r="J22" s="123">
        <v>2</v>
      </c>
      <c r="K22" s="111">
        <v>4</v>
      </c>
      <c r="L22" s="125">
        <v>4</v>
      </c>
      <c r="M22" s="125">
        <v>4</v>
      </c>
      <c r="N22" s="125">
        <v>3</v>
      </c>
      <c r="O22" s="125">
        <v>4</v>
      </c>
      <c r="P22" s="125">
        <v>4</v>
      </c>
      <c r="Q22" s="125">
        <v>3</v>
      </c>
      <c r="R22" s="125">
        <v>2</v>
      </c>
      <c r="S22" s="139">
        <v>2</v>
      </c>
      <c r="T22" s="139">
        <v>2</v>
      </c>
      <c r="U22" s="125">
        <v>2</v>
      </c>
      <c r="V22" s="116">
        <v>0</v>
      </c>
      <c r="W22" s="117">
        <v>3</v>
      </c>
      <c r="X22" s="117">
        <v>6</v>
      </c>
      <c r="Y22" s="140">
        <v>6</v>
      </c>
      <c r="Z22" s="141">
        <v>3</v>
      </c>
      <c r="AA22" s="130">
        <v>0</v>
      </c>
      <c r="AB22" s="130">
        <v>1</v>
      </c>
      <c r="AC22" s="82">
        <v>1</v>
      </c>
      <c r="AD22" s="82">
        <v>1</v>
      </c>
      <c r="AE22" s="82">
        <v>1</v>
      </c>
      <c r="AF22" s="80">
        <v>1</v>
      </c>
      <c r="AG22" s="80">
        <v>0</v>
      </c>
      <c r="AH22" s="80">
        <v>1</v>
      </c>
      <c r="AI22" s="113">
        <v>1</v>
      </c>
      <c r="AJ22" s="113">
        <v>2</v>
      </c>
      <c r="AK22" s="113">
        <v>2</v>
      </c>
      <c r="AL22" s="114">
        <v>2</v>
      </c>
      <c r="AM22" s="127">
        <v>2</v>
      </c>
    </row>
    <row r="23" spans="1:39" ht="15.75" thickBot="1">
      <c r="A23" s="79" t="s">
        <v>54</v>
      </c>
      <c r="B23" s="85" t="s">
        <v>67</v>
      </c>
      <c r="C23" s="90">
        <f t="shared" si="0"/>
        <v>44</v>
      </c>
      <c r="D23" s="89">
        <v>0</v>
      </c>
      <c r="E23" s="132">
        <v>0</v>
      </c>
      <c r="F23" s="133">
        <v>0</v>
      </c>
      <c r="G23" s="133">
        <v>3</v>
      </c>
      <c r="H23" s="133">
        <v>2</v>
      </c>
      <c r="I23" s="133">
        <v>2</v>
      </c>
      <c r="J23" s="133">
        <v>2</v>
      </c>
      <c r="K23" s="17">
        <v>0</v>
      </c>
      <c r="L23" s="17">
        <v>2</v>
      </c>
      <c r="M23" s="17">
        <v>2</v>
      </c>
      <c r="N23" s="17">
        <v>2</v>
      </c>
      <c r="O23" s="17">
        <v>2</v>
      </c>
      <c r="P23" s="17">
        <v>2</v>
      </c>
      <c r="Q23" s="17">
        <v>2</v>
      </c>
      <c r="R23" s="17">
        <v>2</v>
      </c>
      <c r="S23" s="17">
        <v>2</v>
      </c>
      <c r="T23" s="17">
        <v>2</v>
      </c>
      <c r="U23" s="17">
        <v>1</v>
      </c>
      <c r="V23" s="19">
        <v>0</v>
      </c>
      <c r="W23" s="19">
        <v>0</v>
      </c>
      <c r="X23" s="19">
        <v>0</v>
      </c>
      <c r="Y23" s="142">
        <v>0</v>
      </c>
      <c r="Z23" s="142">
        <v>0</v>
      </c>
      <c r="AA23" s="131">
        <v>0</v>
      </c>
      <c r="AB23" s="131">
        <v>0</v>
      </c>
      <c r="AC23" s="134">
        <v>2</v>
      </c>
      <c r="AD23" s="134">
        <v>2</v>
      </c>
      <c r="AE23" s="134">
        <v>2</v>
      </c>
      <c r="AF23" s="137">
        <v>1</v>
      </c>
      <c r="AG23" s="137">
        <v>0</v>
      </c>
      <c r="AH23" s="137">
        <v>2</v>
      </c>
      <c r="AI23" s="118">
        <v>1</v>
      </c>
      <c r="AJ23" s="118">
        <v>2</v>
      </c>
      <c r="AK23" s="118">
        <v>2</v>
      </c>
      <c r="AL23" s="118">
        <v>2</v>
      </c>
      <c r="AM23" s="119">
        <v>0</v>
      </c>
    </row>
    <row r="24" spans="1:39" ht="15.75" thickBot="1">
      <c r="A24" s="79" t="s">
        <v>54</v>
      </c>
      <c r="B24" s="85" t="s">
        <v>65</v>
      </c>
      <c r="C24" s="90">
        <f t="shared" si="0"/>
        <v>111</v>
      </c>
      <c r="D24" s="89">
        <v>2</v>
      </c>
      <c r="E24" s="132">
        <v>10</v>
      </c>
      <c r="F24" s="133">
        <v>0</v>
      </c>
      <c r="G24" s="133">
        <v>3</v>
      </c>
      <c r="H24" s="133">
        <v>1</v>
      </c>
      <c r="I24" s="133">
        <v>1</v>
      </c>
      <c r="J24" s="133">
        <v>2</v>
      </c>
      <c r="K24" s="17">
        <v>4</v>
      </c>
      <c r="L24" s="17">
        <v>2</v>
      </c>
      <c r="M24" s="17">
        <v>2</v>
      </c>
      <c r="N24" s="17">
        <v>2</v>
      </c>
      <c r="O24" s="17">
        <v>2</v>
      </c>
      <c r="P24" s="17">
        <v>2</v>
      </c>
      <c r="Q24" s="17">
        <v>2</v>
      </c>
      <c r="R24" s="17">
        <v>1</v>
      </c>
      <c r="S24" s="17">
        <v>1</v>
      </c>
      <c r="T24" s="17">
        <v>1</v>
      </c>
      <c r="U24" s="17">
        <v>1</v>
      </c>
      <c r="V24" s="19">
        <v>20</v>
      </c>
      <c r="W24" s="19">
        <v>11</v>
      </c>
      <c r="X24" s="19">
        <v>8</v>
      </c>
      <c r="Y24" s="142">
        <v>12</v>
      </c>
      <c r="Z24" s="142">
        <v>6</v>
      </c>
      <c r="AA24" s="131">
        <v>0</v>
      </c>
      <c r="AB24" s="131">
        <v>0</v>
      </c>
      <c r="AC24" s="134">
        <v>1</v>
      </c>
      <c r="AD24" s="134">
        <v>1</v>
      </c>
      <c r="AE24" s="134">
        <v>1</v>
      </c>
      <c r="AF24" s="137">
        <v>1</v>
      </c>
      <c r="AG24" s="137">
        <v>3</v>
      </c>
      <c r="AH24" s="137">
        <v>1</v>
      </c>
      <c r="AI24" s="118">
        <v>1</v>
      </c>
      <c r="AJ24" s="118">
        <v>2</v>
      </c>
      <c r="AK24" s="118">
        <v>2</v>
      </c>
      <c r="AL24" s="118">
        <v>2</v>
      </c>
      <c r="AM24" s="119">
        <v>0</v>
      </c>
    </row>
    <row r="25" spans="1:39" ht="15.75" thickBot="1">
      <c r="A25" s="79" t="s">
        <v>55</v>
      </c>
      <c r="B25" s="85" t="s">
        <v>66</v>
      </c>
      <c r="C25" s="90">
        <f t="shared" si="0"/>
        <v>376</v>
      </c>
      <c r="D25" s="89">
        <v>12</v>
      </c>
      <c r="E25" s="15">
        <v>20</v>
      </c>
      <c r="F25" s="15">
        <v>20</v>
      </c>
      <c r="G25" s="15">
        <v>16</v>
      </c>
      <c r="H25" s="15">
        <v>8</v>
      </c>
      <c r="I25" s="15">
        <v>8</v>
      </c>
      <c r="J25" s="15">
        <v>8</v>
      </c>
      <c r="K25" s="16">
        <v>10</v>
      </c>
      <c r="L25" s="16">
        <v>10</v>
      </c>
      <c r="M25" s="16">
        <v>8</v>
      </c>
      <c r="N25" s="16">
        <v>8</v>
      </c>
      <c r="O25" s="16">
        <v>10</v>
      </c>
      <c r="P25" s="16">
        <v>8</v>
      </c>
      <c r="Q25" s="16">
        <v>8</v>
      </c>
      <c r="R25" s="16">
        <v>6</v>
      </c>
      <c r="S25" s="11">
        <v>6</v>
      </c>
      <c r="T25" s="11">
        <v>4</v>
      </c>
      <c r="U25" s="16">
        <v>4</v>
      </c>
      <c r="V25" s="21">
        <v>60</v>
      </c>
      <c r="W25" s="21">
        <v>20</v>
      </c>
      <c r="X25" s="21">
        <v>15</v>
      </c>
      <c r="Y25" s="43">
        <v>12</v>
      </c>
      <c r="Z25" s="44">
        <v>10</v>
      </c>
      <c r="AA25" s="54">
        <v>8</v>
      </c>
      <c r="AB25" s="54">
        <v>2</v>
      </c>
      <c r="AC25" s="55">
        <v>8</v>
      </c>
      <c r="AD25" s="55">
        <v>6</v>
      </c>
      <c r="AE25" s="55">
        <v>4</v>
      </c>
      <c r="AF25" s="57">
        <v>3</v>
      </c>
      <c r="AG25" s="57">
        <v>8</v>
      </c>
      <c r="AH25" s="57">
        <v>4</v>
      </c>
      <c r="AI25" s="58">
        <v>4</v>
      </c>
      <c r="AJ25" s="58">
        <v>12</v>
      </c>
      <c r="AK25" s="58">
        <v>12</v>
      </c>
      <c r="AL25" s="68">
        <v>8</v>
      </c>
      <c r="AM25" s="119">
        <v>6</v>
      </c>
    </row>
    <row r="26" spans="1:39" ht="15.75" thickBot="1">
      <c r="A26" s="79" t="s">
        <v>56</v>
      </c>
      <c r="B26" s="85" t="s">
        <v>65</v>
      </c>
      <c r="C26" s="90">
        <f t="shared" si="0"/>
        <v>22</v>
      </c>
      <c r="D26" s="89">
        <v>0</v>
      </c>
      <c r="E26" s="15">
        <v>0</v>
      </c>
      <c r="F26" s="15">
        <v>0</v>
      </c>
      <c r="G26" s="15">
        <v>2</v>
      </c>
      <c r="H26" s="15">
        <v>2</v>
      </c>
      <c r="I26" s="15">
        <v>2</v>
      </c>
      <c r="J26" s="15">
        <v>2</v>
      </c>
      <c r="K26" s="16">
        <v>0</v>
      </c>
      <c r="L26" s="16">
        <v>0</v>
      </c>
      <c r="M26" s="16">
        <v>1</v>
      </c>
      <c r="N26" s="16">
        <v>1</v>
      </c>
      <c r="O26" s="16">
        <v>1</v>
      </c>
      <c r="P26" s="16">
        <v>0</v>
      </c>
      <c r="Q26" s="16">
        <v>1</v>
      </c>
      <c r="R26" s="16">
        <v>0</v>
      </c>
      <c r="S26" s="11">
        <v>1</v>
      </c>
      <c r="T26" s="11">
        <v>0</v>
      </c>
      <c r="U26" s="16">
        <v>1</v>
      </c>
      <c r="V26" s="21">
        <v>0</v>
      </c>
      <c r="W26" s="21">
        <v>0</v>
      </c>
      <c r="X26" s="21">
        <v>0</v>
      </c>
      <c r="Y26" s="43">
        <v>0</v>
      </c>
      <c r="Z26" s="44">
        <v>0</v>
      </c>
      <c r="AA26" s="54">
        <v>0</v>
      </c>
      <c r="AB26" s="54">
        <v>0</v>
      </c>
      <c r="AC26" s="55">
        <v>1</v>
      </c>
      <c r="AD26" s="55">
        <v>1</v>
      </c>
      <c r="AE26" s="55">
        <v>0</v>
      </c>
      <c r="AF26" s="57">
        <v>1</v>
      </c>
      <c r="AG26" s="57">
        <v>0</v>
      </c>
      <c r="AH26" s="57">
        <v>1</v>
      </c>
      <c r="AI26" s="58">
        <v>1</v>
      </c>
      <c r="AJ26" s="58">
        <v>1</v>
      </c>
      <c r="AK26" s="58">
        <v>1</v>
      </c>
      <c r="AL26" s="68">
        <v>1</v>
      </c>
      <c r="AM26" s="119">
        <v>0</v>
      </c>
    </row>
    <row r="27" spans="1:39" ht="15.75" thickBot="1">
      <c r="A27" s="79" t="s">
        <v>57</v>
      </c>
      <c r="B27" s="85" t="s">
        <v>65</v>
      </c>
      <c r="C27" s="90">
        <f t="shared" si="0"/>
        <v>21</v>
      </c>
      <c r="D27" s="89">
        <v>2</v>
      </c>
      <c r="E27" s="15">
        <v>2</v>
      </c>
      <c r="F27" s="15">
        <v>0</v>
      </c>
      <c r="G27" s="15">
        <v>0</v>
      </c>
      <c r="H27" s="15">
        <v>1</v>
      </c>
      <c r="I27" s="15">
        <v>1</v>
      </c>
      <c r="J27" s="15">
        <v>1</v>
      </c>
      <c r="K27" s="16">
        <v>2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1">
        <v>0</v>
      </c>
      <c r="T27" s="11">
        <v>0</v>
      </c>
      <c r="U27" s="16">
        <v>0</v>
      </c>
      <c r="V27" s="21">
        <v>2</v>
      </c>
      <c r="W27" s="21">
        <v>2</v>
      </c>
      <c r="X27" s="21">
        <v>2</v>
      </c>
      <c r="Y27" s="43">
        <v>3</v>
      </c>
      <c r="Z27" s="44">
        <v>1</v>
      </c>
      <c r="AA27" s="54">
        <v>0</v>
      </c>
      <c r="AB27" s="54">
        <v>0</v>
      </c>
      <c r="AC27" s="55">
        <v>0</v>
      </c>
      <c r="AD27" s="55">
        <v>0</v>
      </c>
      <c r="AE27" s="55">
        <v>0</v>
      </c>
      <c r="AF27" s="57">
        <v>0</v>
      </c>
      <c r="AG27" s="57">
        <v>2</v>
      </c>
      <c r="AH27" s="57">
        <v>0</v>
      </c>
      <c r="AI27" s="58">
        <v>0</v>
      </c>
      <c r="AJ27" s="58">
        <v>0</v>
      </c>
      <c r="AK27" s="58">
        <v>0</v>
      </c>
      <c r="AL27" s="68">
        <v>0</v>
      </c>
      <c r="AM27" s="119">
        <v>0</v>
      </c>
    </row>
    <row r="28" spans="1:39" ht="15.75" thickBot="1">
      <c r="A28" s="79" t="s">
        <v>58</v>
      </c>
      <c r="B28" s="85" t="s">
        <v>65</v>
      </c>
      <c r="C28" s="90">
        <f t="shared" si="0"/>
        <v>9</v>
      </c>
      <c r="D28" s="89">
        <v>0</v>
      </c>
      <c r="E28" s="15">
        <v>0</v>
      </c>
      <c r="F28" s="15">
        <v>0</v>
      </c>
      <c r="G28" s="15">
        <v>1</v>
      </c>
      <c r="H28" s="15">
        <v>0</v>
      </c>
      <c r="I28" s="15">
        <v>0</v>
      </c>
      <c r="J28" s="15">
        <v>0</v>
      </c>
      <c r="K28" s="16">
        <v>1</v>
      </c>
      <c r="L28" s="16">
        <v>1</v>
      </c>
      <c r="M28" s="16">
        <v>1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1">
        <v>0</v>
      </c>
      <c r="T28" s="11">
        <v>0</v>
      </c>
      <c r="U28" s="16">
        <v>0</v>
      </c>
      <c r="V28" s="21">
        <v>0</v>
      </c>
      <c r="W28" s="21">
        <v>0</v>
      </c>
      <c r="X28" s="21">
        <v>0</v>
      </c>
      <c r="Y28" s="43">
        <v>0</v>
      </c>
      <c r="Z28" s="44">
        <v>0</v>
      </c>
      <c r="AA28" s="54">
        <v>1</v>
      </c>
      <c r="AB28" s="54">
        <v>0</v>
      </c>
      <c r="AC28" s="55">
        <v>0</v>
      </c>
      <c r="AD28" s="55">
        <v>0</v>
      </c>
      <c r="AE28" s="55">
        <v>0</v>
      </c>
      <c r="AF28" s="57">
        <v>0</v>
      </c>
      <c r="AG28" s="57">
        <v>2</v>
      </c>
      <c r="AH28" s="57">
        <v>0</v>
      </c>
      <c r="AI28" s="58">
        <v>0</v>
      </c>
      <c r="AJ28" s="58">
        <v>0</v>
      </c>
      <c r="AK28" s="58">
        <v>0</v>
      </c>
      <c r="AL28" s="68">
        <v>0</v>
      </c>
      <c r="AM28" s="119">
        <v>2</v>
      </c>
    </row>
    <row r="29" spans="1:39" ht="15.75" thickBot="1">
      <c r="A29" s="79" t="s">
        <v>59</v>
      </c>
      <c r="B29" s="85" t="s">
        <v>65</v>
      </c>
      <c r="C29" s="90">
        <f t="shared" si="0"/>
        <v>3</v>
      </c>
      <c r="D29" s="89">
        <v>0</v>
      </c>
      <c r="E29" s="15">
        <v>0</v>
      </c>
      <c r="F29" s="15">
        <v>0</v>
      </c>
      <c r="G29" s="15">
        <v>0</v>
      </c>
      <c r="H29" s="15">
        <v>1</v>
      </c>
      <c r="I29" s="15">
        <v>1</v>
      </c>
      <c r="J29" s="15">
        <v>1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1">
        <v>0</v>
      </c>
      <c r="T29" s="11">
        <v>0</v>
      </c>
      <c r="U29" s="16">
        <v>0</v>
      </c>
      <c r="V29" s="21">
        <v>0</v>
      </c>
      <c r="W29" s="21">
        <v>0</v>
      </c>
      <c r="X29" s="21">
        <v>0</v>
      </c>
      <c r="Y29" s="43">
        <v>0</v>
      </c>
      <c r="Z29" s="44">
        <v>0</v>
      </c>
      <c r="AA29" s="54">
        <v>0</v>
      </c>
      <c r="AB29" s="54">
        <v>0</v>
      </c>
      <c r="AC29" s="82">
        <v>0</v>
      </c>
      <c r="AD29" s="55">
        <v>0</v>
      </c>
      <c r="AE29" s="82">
        <v>0</v>
      </c>
      <c r="AF29" s="80">
        <v>0</v>
      </c>
      <c r="AG29" s="80">
        <v>0</v>
      </c>
      <c r="AH29" s="80">
        <v>0</v>
      </c>
      <c r="AI29" s="113">
        <v>0</v>
      </c>
      <c r="AJ29" s="113">
        <v>0</v>
      </c>
      <c r="AK29" s="113">
        <v>0</v>
      </c>
      <c r="AL29" s="114">
        <v>0</v>
      </c>
      <c r="AM29" s="120">
        <v>0</v>
      </c>
    </row>
    <row r="30" spans="1:39" ht="16.5" thickBot="1" thickTop="1">
      <c r="A30" s="26" t="s">
        <v>13</v>
      </c>
      <c r="B30" s="86"/>
      <c r="C30" s="29">
        <f aca="true" t="shared" si="1" ref="C30:AM30">SUM(C5:C29)</f>
        <v>1882</v>
      </c>
      <c r="D30" s="28">
        <f t="shared" si="1"/>
        <v>74</v>
      </c>
      <c r="E30" s="22">
        <f t="shared" si="1"/>
        <v>128</v>
      </c>
      <c r="F30" s="22">
        <f t="shared" si="1"/>
        <v>65</v>
      </c>
      <c r="G30" s="22">
        <f t="shared" si="1"/>
        <v>78</v>
      </c>
      <c r="H30" s="22">
        <f t="shared" si="1"/>
        <v>47</v>
      </c>
      <c r="I30" s="22">
        <f t="shared" si="1"/>
        <v>52</v>
      </c>
      <c r="J30" s="22">
        <f t="shared" si="1"/>
        <v>46</v>
      </c>
      <c r="K30" s="23">
        <f t="shared" si="1"/>
        <v>61</v>
      </c>
      <c r="L30" s="23">
        <f t="shared" si="1"/>
        <v>54</v>
      </c>
      <c r="M30" s="23">
        <f t="shared" si="1"/>
        <v>51</v>
      </c>
      <c r="N30" s="23">
        <f t="shared" si="1"/>
        <v>44</v>
      </c>
      <c r="O30" s="23">
        <f t="shared" si="1"/>
        <v>49</v>
      </c>
      <c r="P30" s="23">
        <f t="shared" si="1"/>
        <v>49</v>
      </c>
      <c r="Q30" s="23">
        <f t="shared" si="1"/>
        <v>49</v>
      </c>
      <c r="R30" s="23">
        <f t="shared" si="1"/>
        <v>36</v>
      </c>
      <c r="S30" s="23">
        <f t="shared" si="1"/>
        <v>37</v>
      </c>
      <c r="T30" s="23">
        <f t="shared" si="1"/>
        <v>34</v>
      </c>
      <c r="U30" s="23">
        <f t="shared" si="1"/>
        <v>33</v>
      </c>
      <c r="V30" s="24">
        <f t="shared" si="1"/>
        <v>181</v>
      </c>
      <c r="W30" s="24">
        <f t="shared" si="1"/>
        <v>78</v>
      </c>
      <c r="X30" s="24">
        <f t="shared" si="1"/>
        <v>76</v>
      </c>
      <c r="Y30" s="45">
        <f t="shared" si="1"/>
        <v>91</v>
      </c>
      <c r="Z30" s="46">
        <f t="shared" si="1"/>
        <v>57</v>
      </c>
      <c r="AA30" s="54">
        <f t="shared" si="1"/>
        <v>21</v>
      </c>
      <c r="AB30" s="54">
        <f t="shared" si="1"/>
        <v>16</v>
      </c>
      <c r="AC30" s="83">
        <f t="shared" si="1"/>
        <v>37</v>
      </c>
      <c r="AD30" s="84">
        <f t="shared" si="1"/>
        <v>28</v>
      </c>
      <c r="AE30" s="84">
        <f t="shared" si="1"/>
        <v>25</v>
      </c>
      <c r="AF30" s="81">
        <f t="shared" si="1"/>
        <v>22</v>
      </c>
      <c r="AG30" s="81">
        <f t="shared" si="1"/>
        <v>28</v>
      </c>
      <c r="AH30" s="81">
        <f t="shared" si="1"/>
        <v>24</v>
      </c>
      <c r="AI30" s="115">
        <f t="shared" si="1"/>
        <v>35</v>
      </c>
      <c r="AJ30" s="115">
        <f t="shared" si="1"/>
        <v>52</v>
      </c>
      <c r="AK30" s="115">
        <f t="shared" si="1"/>
        <v>52</v>
      </c>
      <c r="AL30" s="115">
        <f t="shared" si="1"/>
        <v>40</v>
      </c>
      <c r="AM30" s="122">
        <f t="shared" si="1"/>
        <v>32</v>
      </c>
    </row>
    <row r="31" spans="1:39" ht="17.25" thickBot="1" thickTop="1">
      <c r="A31" s="26" t="s">
        <v>14</v>
      </c>
      <c r="B31" s="87"/>
      <c r="C31" s="30">
        <f>SUM(D31:AM31)</f>
        <v>1882</v>
      </c>
      <c r="D31" s="179">
        <f>SUM(D30:J30)</f>
        <v>490</v>
      </c>
      <c r="E31" s="180"/>
      <c r="F31" s="180"/>
      <c r="G31" s="180"/>
      <c r="H31" s="180"/>
      <c r="I31" s="180"/>
      <c r="J31" s="180"/>
      <c r="K31" s="181">
        <f>SUM(K30:U30)</f>
        <v>497</v>
      </c>
      <c r="L31" s="182"/>
      <c r="M31" s="180"/>
      <c r="N31" s="180"/>
      <c r="O31" s="180"/>
      <c r="P31" s="180"/>
      <c r="Q31" s="180"/>
      <c r="R31" s="180"/>
      <c r="S31" s="180"/>
      <c r="T31" s="180"/>
      <c r="U31" s="180"/>
      <c r="V31" s="183">
        <f>V30+W30+X30</f>
        <v>335</v>
      </c>
      <c r="W31" s="184"/>
      <c r="X31" s="184"/>
      <c r="Y31" s="185">
        <f>Y30+Z30</f>
        <v>148</v>
      </c>
      <c r="Z31" s="186"/>
      <c r="AA31" s="175">
        <f>SUM(AA30:AB30)</f>
        <v>37</v>
      </c>
      <c r="AB31" s="176"/>
      <c r="AC31" s="147">
        <f>SUM(AC30:AE30)</f>
        <v>90</v>
      </c>
      <c r="AD31" s="148"/>
      <c r="AE31" s="149"/>
      <c r="AF31" s="144">
        <f>SUM(AF30:AH30)</f>
        <v>74</v>
      </c>
      <c r="AG31" s="145"/>
      <c r="AH31" s="146"/>
      <c r="AI31" s="170">
        <f>SUM(AI30:AL30)</f>
        <v>179</v>
      </c>
      <c r="AJ31" s="171"/>
      <c r="AK31" s="171"/>
      <c r="AL31" s="172"/>
      <c r="AM31" s="121">
        <f>AM30</f>
        <v>32</v>
      </c>
    </row>
    <row r="32" spans="1:22" ht="18" thickTop="1">
      <c r="A32" s="59"/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1:22" ht="14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spans="3:22" ht="14.25"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3:22" ht="14.25"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spans="3:22" ht="14.25"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26" ht="56.25" customHeight="1">
      <c r="A37" s="51"/>
      <c r="B37" s="51"/>
      <c r="C37" s="51"/>
      <c r="D37" s="51"/>
      <c r="E37" s="51"/>
      <c r="F37" s="51"/>
      <c r="G37" s="51"/>
      <c r="H37" s="93"/>
      <c r="I37" s="67"/>
      <c r="J37" s="67"/>
      <c r="K37" s="51"/>
      <c r="L37" s="51"/>
      <c r="M37" s="67"/>
      <c r="N37" s="67"/>
      <c r="O37" s="67"/>
      <c r="P37" s="67"/>
      <c r="Q37" s="67"/>
      <c r="R37" s="67"/>
      <c r="S37" s="93"/>
      <c r="T37" s="93"/>
      <c r="U37" s="51"/>
      <c r="V37" s="51"/>
      <c r="W37" s="38"/>
      <c r="X37" s="37"/>
      <c r="Y37" s="37"/>
      <c r="Z37" s="37"/>
    </row>
    <row r="38" spans="1:22" ht="14.25">
      <c r="A38" s="61"/>
      <c r="B38" s="61"/>
      <c r="C38" s="61"/>
      <c r="D38" s="48"/>
      <c r="E38" s="48"/>
      <c r="F38" s="48"/>
      <c r="G38" s="48"/>
      <c r="H38" s="91"/>
      <c r="I38" s="65"/>
      <c r="J38" s="65"/>
      <c r="K38" s="48"/>
      <c r="L38" s="48"/>
      <c r="M38" s="65"/>
      <c r="N38" s="65"/>
      <c r="O38" s="65"/>
      <c r="P38" s="65"/>
      <c r="Q38" s="65"/>
      <c r="R38" s="65"/>
      <c r="S38" s="91"/>
      <c r="T38" s="91"/>
      <c r="U38" s="60"/>
      <c r="V38" s="60"/>
    </row>
    <row r="39" spans="1:22" ht="14.25">
      <c r="A39" s="61"/>
      <c r="B39" s="61"/>
      <c r="C39" s="61"/>
      <c r="D39" s="48"/>
      <c r="E39" s="48"/>
      <c r="F39" s="48"/>
      <c r="G39" s="48"/>
      <c r="H39" s="91"/>
      <c r="I39" s="65"/>
      <c r="J39" s="65"/>
      <c r="K39" s="48"/>
      <c r="L39" s="48"/>
      <c r="M39" s="65"/>
      <c r="N39" s="65"/>
      <c r="O39" s="65"/>
      <c r="P39" s="65"/>
      <c r="Q39" s="65"/>
      <c r="R39" s="65"/>
      <c r="S39" s="91"/>
      <c r="T39" s="91"/>
      <c r="U39" s="60"/>
      <c r="V39" s="60"/>
    </row>
    <row r="40" spans="1:22" ht="14.25">
      <c r="A40" s="62"/>
      <c r="B40" s="62"/>
      <c r="C40" s="62"/>
      <c r="D40" s="49"/>
      <c r="E40" s="49"/>
      <c r="F40" s="49"/>
      <c r="G40" s="32"/>
      <c r="H40" s="32"/>
      <c r="I40" s="32"/>
      <c r="J40" s="32"/>
      <c r="K40" s="50"/>
      <c r="L40" s="50"/>
      <c r="M40" s="66"/>
      <c r="N40" s="66"/>
      <c r="O40" s="66"/>
      <c r="P40" s="66"/>
      <c r="Q40" s="66"/>
      <c r="R40" s="66"/>
      <c r="S40" s="92"/>
      <c r="T40" s="92"/>
      <c r="U40" s="60"/>
      <c r="V40" s="60"/>
    </row>
    <row r="41" spans="1:22" ht="14.25">
      <c r="A41" s="52"/>
      <c r="B41" s="52"/>
      <c r="C41" s="63"/>
      <c r="D41" s="47"/>
      <c r="E41" s="47"/>
      <c r="F41" s="47"/>
      <c r="G41" s="33"/>
      <c r="H41" s="33"/>
      <c r="I41" s="33"/>
      <c r="J41" s="33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60"/>
      <c r="V41" s="60"/>
    </row>
    <row r="42" spans="1:22" ht="14.25">
      <c r="A42" s="64"/>
      <c r="B42" s="64"/>
      <c r="C42" s="35"/>
      <c r="D42" s="47"/>
      <c r="E42" s="47"/>
      <c r="F42" s="47"/>
      <c r="G42" s="33"/>
      <c r="H42" s="33"/>
      <c r="I42" s="33"/>
      <c r="J42" s="33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60"/>
      <c r="V42" s="60"/>
    </row>
    <row r="43" spans="1:22" ht="14.25">
      <c r="A43" s="64"/>
      <c r="B43" s="64"/>
      <c r="C43" s="35"/>
      <c r="D43" s="47"/>
      <c r="E43" s="47"/>
      <c r="F43" s="47"/>
      <c r="G43" s="33"/>
      <c r="H43" s="33"/>
      <c r="I43" s="33"/>
      <c r="J43" s="33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60"/>
      <c r="V43" s="60"/>
    </row>
    <row r="44" spans="1:22" ht="14.25">
      <c r="A44" s="64"/>
      <c r="B44" s="64"/>
      <c r="C44" s="35"/>
      <c r="D44" s="47"/>
      <c r="E44" s="47"/>
      <c r="F44" s="47"/>
      <c r="G44" s="33"/>
      <c r="H44" s="33"/>
      <c r="I44" s="33"/>
      <c r="J44" s="33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60"/>
      <c r="V44" s="60"/>
    </row>
    <row r="45" spans="1:22" ht="14.25">
      <c r="A45" s="64"/>
      <c r="B45" s="64"/>
      <c r="C45" s="35"/>
      <c r="D45" s="47"/>
      <c r="E45" s="47"/>
      <c r="F45" s="47"/>
      <c r="G45" s="33"/>
      <c r="H45" s="33"/>
      <c r="I45" s="33"/>
      <c r="J45" s="33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60"/>
      <c r="V45" s="60"/>
    </row>
    <row r="46" spans="1:22" ht="14.25">
      <c r="A46" s="64"/>
      <c r="B46" s="64"/>
      <c r="C46" s="35"/>
      <c r="D46" s="47"/>
      <c r="E46" s="47"/>
      <c r="F46" s="47"/>
      <c r="G46" s="33"/>
      <c r="H46" s="33"/>
      <c r="I46" s="33"/>
      <c r="J46" s="33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60"/>
      <c r="V46" s="60"/>
    </row>
    <row r="47" spans="1:22" ht="14.25">
      <c r="A47" s="64"/>
      <c r="B47" s="64"/>
      <c r="C47" s="35"/>
      <c r="D47" s="47"/>
      <c r="E47" s="47"/>
      <c r="F47" s="47"/>
      <c r="G47" s="33"/>
      <c r="H47" s="33"/>
      <c r="I47" s="33"/>
      <c r="J47" s="33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60"/>
      <c r="V47" s="60"/>
    </row>
    <row r="48" spans="1:22" ht="14.25">
      <c r="A48" s="64"/>
      <c r="B48" s="64"/>
      <c r="C48" s="35"/>
      <c r="D48" s="47"/>
      <c r="E48" s="47"/>
      <c r="F48" s="47"/>
      <c r="G48" s="33"/>
      <c r="H48" s="33"/>
      <c r="I48" s="33"/>
      <c r="J48" s="33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60"/>
      <c r="V48" s="60"/>
    </row>
    <row r="49" spans="1:22" ht="14.25">
      <c r="A49" s="64"/>
      <c r="B49" s="64"/>
      <c r="C49" s="35"/>
      <c r="D49" s="47"/>
      <c r="E49" s="47"/>
      <c r="F49" s="47"/>
      <c r="G49" s="33"/>
      <c r="H49" s="33"/>
      <c r="I49" s="33"/>
      <c r="J49" s="33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60"/>
      <c r="V49" s="60"/>
    </row>
    <row r="50" spans="1:22" ht="14.25">
      <c r="A50" s="64"/>
      <c r="B50" s="64"/>
      <c r="C50" s="35"/>
      <c r="D50" s="47"/>
      <c r="E50" s="47"/>
      <c r="F50" s="47"/>
      <c r="G50" s="33"/>
      <c r="H50" s="33"/>
      <c r="I50" s="33"/>
      <c r="J50" s="33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60"/>
      <c r="V50" s="60"/>
    </row>
    <row r="51" spans="1:22" ht="14.25">
      <c r="A51" s="64"/>
      <c r="B51" s="64"/>
      <c r="C51" s="35"/>
      <c r="D51" s="47"/>
      <c r="E51" s="47"/>
      <c r="F51" s="47"/>
      <c r="G51" s="33"/>
      <c r="H51" s="33"/>
      <c r="I51" s="33"/>
      <c r="J51" s="33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60"/>
      <c r="V51" s="60"/>
    </row>
    <row r="52" spans="1:22" ht="14.25">
      <c r="A52" s="64"/>
      <c r="B52" s="64"/>
      <c r="C52" s="35"/>
      <c r="D52" s="47"/>
      <c r="E52" s="47"/>
      <c r="F52" s="47"/>
      <c r="G52" s="33"/>
      <c r="H52" s="33"/>
      <c r="I52" s="33"/>
      <c r="J52" s="33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60"/>
      <c r="V52" s="60"/>
    </row>
    <row r="53" spans="1:22" ht="14.25">
      <c r="A53" s="64"/>
      <c r="B53" s="64"/>
      <c r="C53" s="35"/>
      <c r="D53" s="47"/>
      <c r="E53" s="47"/>
      <c r="F53" s="47"/>
      <c r="G53" s="33"/>
      <c r="H53" s="33"/>
      <c r="I53" s="33"/>
      <c r="J53" s="33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60"/>
      <c r="V53" s="60"/>
    </row>
    <row r="54" spans="1:22" ht="14.25">
      <c r="A54" s="64"/>
      <c r="B54" s="64"/>
      <c r="C54" s="35"/>
      <c r="D54" s="47"/>
      <c r="E54" s="47"/>
      <c r="F54" s="47"/>
      <c r="G54" s="33"/>
      <c r="H54" s="33"/>
      <c r="I54" s="33"/>
      <c r="J54" s="33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60"/>
      <c r="V54" s="60"/>
    </row>
    <row r="55" spans="1:22" ht="14.25">
      <c r="A55" s="64"/>
      <c r="B55" s="64"/>
      <c r="C55" s="35"/>
      <c r="D55" s="47"/>
      <c r="E55" s="47"/>
      <c r="F55" s="47"/>
      <c r="G55" s="33"/>
      <c r="H55" s="33"/>
      <c r="I55" s="33"/>
      <c r="J55" s="33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60"/>
      <c r="V55" s="60"/>
    </row>
    <row r="56" spans="1:22" ht="14.25">
      <c r="A56" s="64"/>
      <c r="B56" s="64"/>
      <c r="C56" s="35"/>
      <c r="D56" s="47"/>
      <c r="E56" s="47"/>
      <c r="F56" s="47"/>
      <c r="G56" s="33"/>
      <c r="H56" s="33"/>
      <c r="I56" s="33"/>
      <c r="J56" s="33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60"/>
      <c r="V56" s="60"/>
    </row>
    <row r="57" spans="1:22" ht="14.25">
      <c r="A57" s="48"/>
      <c r="B57" s="48"/>
      <c r="C57" s="35"/>
      <c r="D57" s="47"/>
      <c r="E57" s="47"/>
      <c r="F57" s="47"/>
      <c r="G57" s="33"/>
      <c r="H57" s="33"/>
      <c r="I57" s="33"/>
      <c r="J57" s="33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60"/>
      <c r="V57" s="60"/>
    </row>
    <row r="58" spans="1:22" ht="14.25">
      <c r="A58" s="48"/>
      <c r="B58" s="36"/>
      <c r="C58" s="35"/>
      <c r="D58" s="47"/>
      <c r="E58" s="47"/>
      <c r="F58" s="47"/>
      <c r="G58" s="33"/>
      <c r="H58" s="33"/>
      <c r="I58" s="33"/>
      <c r="J58" s="33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60"/>
      <c r="V58" s="60"/>
    </row>
    <row r="59" spans="1:22" ht="14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</row>
    <row r="60" spans="1:22" ht="14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</row>
    <row r="61" spans="1:22" ht="18">
      <c r="A61" s="59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</row>
    <row r="62" spans="1:22" ht="14.2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</row>
    <row r="63" spans="1:22" ht="14.2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</row>
    <row r="64" ht="31.5" customHeight="1"/>
    <row r="65" ht="29.25" customHeight="1"/>
    <row r="66" ht="35.25" customHeight="1"/>
  </sheetData>
  <sheetProtection/>
  <mergeCells count="18">
    <mergeCell ref="A1:AM1"/>
    <mergeCell ref="A2:AM2"/>
    <mergeCell ref="AI31:AL31"/>
    <mergeCell ref="AI3:AL3"/>
    <mergeCell ref="AA31:AB31"/>
    <mergeCell ref="AA3:AB3"/>
    <mergeCell ref="D31:J31"/>
    <mergeCell ref="K31:U31"/>
    <mergeCell ref="V31:X31"/>
    <mergeCell ref="Y31:Z31"/>
    <mergeCell ref="AF31:AH31"/>
    <mergeCell ref="AC31:AE31"/>
    <mergeCell ref="D3:J3"/>
    <mergeCell ref="K3:U3"/>
    <mergeCell ref="V3:X3"/>
    <mergeCell ref="Y3:Z3"/>
    <mergeCell ref="AC3:AE3"/>
    <mergeCell ref="AF3:AH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52">
      <selection activeCell="A72" sqref="A72:C74"/>
    </sheetView>
  </sheetViews>
  <sheetFormatPr defaultColWidth="9.140625" defaultRowHeight="15"/>
  <cols>
    <col min="1" max="1" width="21.8515625" style="0" customWidth="1"/>
    <col min="2" max="2" width="29.28125" style="0" customWidth="1"/>
    <col min="3" max="3" width="15.00390625" style="0" customWidth="1"/>
    <col min="4" max="4" width="81.421875" style="0" bestFit="1" customWidth="1"/>
  </cols>
  <sheetData>
    <row r="1" spans="1:4" ht="15" thickBot="1">
      <c r="A1" s="192" t="s">
        <v>70</v>
      </c>
      <c r="B1" s="193"/>
      <c r="C1" s="193"/>
      <c r="D1" s="194"/>
    </row>
    <row r="2" spans="1:4" ht="14.25">
      <c r="A2" s="195" t="s">
        <v>71</v>
      </c>
      <c r="B2" s="196"/>
      <c r="C2" s="196"/>
      <c r="D2" s="197"/>
    </row>
    <row r="3" spans="1:4" ht="15" thickBot="1">
      <c r="A3" s="190"/>
      <c r="B3" s="191"/>
      <c r="C3" s="191"/>
      <c r="D3" s="191"/>
    </row>
    <row r="4" spans="1:4" ht="14.25">
      <c r="A4" s="94">
        <v>1</v>
      </c>
      <c r="B4" s="102" t="s">
        <v>60</v>
      </c>
      <c r="C4" s="105">
        <v>74</v>
      </c>
      <c r="D4" s="100" t="s">
        <v>89</v>
      </c>
    </row>
    <row r="5" spans="1:4" ht="14.25">
      <c r="A5" s="96">
        <v>2</v>
      </c>
      <c r="B5" s="103" t="s">
        <v>61</v>
      </c>
      <c r="C5" s="106">
        <v>128</v>
      </c>
      <c r="D5" s="100" t="s">
        <v>90</v>
      </c>
    </row>
    <row r="6" spans="1:4" ht="14.25">
      <c r="A6" s="96">
        <v>3</v>
      </c>
      <c r="B6" s="103" t="s">
        <v>18</v>
      </c>
      <c r="C6" s="106">
        <v>65</v>
      </c>
      <c r="D6" s="100" t="s">
        <v>91</v>
      </c>
    </row>
    <row r="7" spans="1:4" ht="14.25">
      <c r="A7" s="96">
        <v>4</v>
      </c>
      <c r="B7" s="103" t="s">
        <v>78</v>
      </c>
      <c r="C7" s="106">
        <v>47</v>
      </c>
      <c r="D7" s="100" t="s">
        <v>92</v>
      </c>
    </row>
    <row r="8" spans="1:4" ht="14.25">
      <c r="A8" s="96">
        <v>5</v>
      </c>
      <c r="B8" s="103" t="s">
        <v>19</v>
      </c>
      <c r="C8" s="106">
        <v>78</v>
      </c>
      <c r="D8" s="100" t="s">
        <v>93</v>
      </c>
    </row>
    <row r="9" spans="1:4" ht="14.25">
      <c r="A9" s="96">
        <v>6</v>
      </c>
      <c r="B9" s="103" t="s">
        <v>23</v>
      </c>
      <c r="C9" s="106">
        <v>52</v>
      </c>
      <c r="D9" s="100" t="s">
        <v>94</v>
      </c>
    </row>
    <row r="10" spans="1:4" ht="15" thickBot="1">
      <c r="A10" s="98">
        <v>7</v>
      </c>
      <c r="B10" s="104" t="s">
        <v>20</v>
      </c>
      <c r="C10" s="107">
        <v>46</v>
      </c>
      <c r="D10" s="100" t="s">
        <v>95</v>
      </c>
    </row>
    <row r="11" spans="1:4" ht="15" thickBot="1" thickTop="1">
      <c r="A11" s="26" t="s">
        <v>76</v>
      </c>
      <c r="B11" s="110"/>
      <c r="C11" s="110">
        <f>SUM(C4:C10)</f>
        <v>490</v>
      </c>
      <c r="D11" s="26"/>
    </row>
    <row r="12" spans="1:4" ht="15" thickTop="1">
      <c r="A12" s="187" t="s">
        <v>72</v>
      </c>
      <c r="B12" s="188"/>
      <c r="C12" s="188"/>
      <c r="D12" s="189"/>
    </row>
    <row r="13" spans="1:4" ht="15" thickBot="1">
      <c r="A13" s="190"/>
      <c r="B13" s="191"/>
      <c r="C13" s="191"/>
      <c r="D13" s="191"/>
    </row>
    <row r="14" spans="1:4" ht="14.25">
      <c r="A14" s="94">
        <v>8</v>
      </c>
      <c r="B14" s="95" t="s">
        <v>21</v>
      </c>
      <c r="C14" s="105">
        <v>61</v>
      </c>
      <c r="D14" s="100" t="s">
        <v>96</v>
      </c>
    </row>
    <row r="15" spans="1:4" ht="14.25">
      <c r="A15" s="96">
        <v>9</v>
      </c>
      <c r="B15" s="97" t="s">
        <v>22</v>
      </c>
      <c r="C15" s="106">
        <v>54</v>
      </c>
      <c r="D15" s="100" t="s">
        <v>97</v>
      </c>
    </row>
    <row r="16" spans="1:4" ht="14.25">
      <c r="A16" s="96">
        <v>10</v>
      </c>
      <c r="B16" s="97" t="s">
        <v>24</v>
      </c>
      <c r="C16" s="106">
        <v>51</v>
      </c>
      <c r="D16" s="100" t="s">
        <v>98</v>
      </c>
    </row>
    <row r="17" spans="1:4" ht="14.25">
      <c r="A17" s="96">
        <v>11</v>
      </c>
      <c r="B17" s="97" t="s">
        <v>16</v>
      </c>
      <c r="C17" s="106">
        <v>44</v>
      </c>
      <c r="D17" s="100" t="s">
        <v>99</v>
      </c>
    </row>
    <row r="18" spans="1:4" ht="15" thickBot="1">
      <c r="A18" s="96">
        <v>12</v>
      </c>
      <c r="B18" s="97" t="s">
        <v>17</v>
      </c>
      <c r="C18" s="106">
        <v>49</v>
      </c>
      <c r="D18" s="100" t="s">
        <v>100</v>
      </c>
    </row>
    <row r="19" spans="1:4" ht="14.25">
      <c r="A19" s="96">
        <v>13</v>
      </c>
      <c r="B19" s="97" t="s">
        <v>79</v>
      </c>
      <c r="C19" s="105">
        <v>49</v>
      </c>
      <c r="D19" s="100" t="s">
        <v>101</v>
      </c>
    </row>
    <row r="20" spans="1:4" ht="14.25">
      <c r="A20" s="96">
        <v>14</v>
      </c>
      <c r="B20" s="97" t="s">
        <v>26</v>
      </c>
      <c r="C20" s="106">
        <v>49</v>
      </c>
      <c r="D20" s="100" t="s">
        <v>102</v>
      </c>
    </row>
    <row r="21" spans="1:4" ht="15" thickBot="1">
      <c r="A21" s="96">
        <v>15</v>
      </c>
      <c r="B21" s="97" t="s">
        <v>27</v>
      </c>
      <c r="C21" s="106">
        <v>36</v>
      </c>
      <c r="D21" s="100" t="s">
        <v>103</v>
      </c>
    </row>
    <row r="22" spans="1:4" ht="15" thickBot="1">
      <c r="A22" s="96">
        <v>16</v>
      </c>
      <c r="B22" s="108" t="s">
        <v>82</v>
      </c>
      <c r="C22" s="105">
        <v>37</v>
      </c>
      <c r="D22" s="100"/>
    </row>
    <row r="23" spans="1:4" ht="15" thickBot="1">
      <c r="A23" s="96">
        <v>17</v>
      </c>
      <c r="B23" s="108" t="s">
        <v>80</v>
      </c>
      <c r="C23" s="107">
        <v>34</v>
      </c>
      <c r="D23" s="100" t="s">
        <v>104</v>
      </c>
    </row>
    <row r="24" spans="1:4" ht="15" thickBot="1">
      <c r="A24" s="98">
        <v>18</v>
      </c>
      <c r="B24" s="99" t="s">
        <v>28</v>
      </c>
      <c r="C24" s="106">
        <v>33</v>
      </c>
      <c r="D24" s="100"/>
    </row>
    <row r="25" spans="1:4" ht="15" thickBot="1" thickTop="1">
      <c r="A25" s="26" t="s">
        <v>76</v>
      </c>
      <c r="B25" s="110"/>
      <c r="C25" s="110">
        <f>SUM(C14:C24)</f>
        <v>497</v>
      </c>
      <c r="D25" s="26"/>
    </row>
    <row r="26" spans="1:4" ht="15" thickTop="1">
      <c r="A26" s="187" t="s">
        <v>74</v>
      </c>
      <c r="B26" s="188"/>
      <c r="C26" s="188"/>
      <c r="D26" s="189"/>
    </row>
    <row r="27" spans="1:4" ht="15" thickBot="1">
      <c r="A27" s="190"/>
      <c r="B27" s="191"/>
      <c r="C27" s="191"/>
      <c r="D27" s="191"/>
    </row>
    <row r="28" spans="1:4" ht="43.5" thickBot="1">
      <c r="A28" s="94">
        <v>19</v>
      </c>
      <c r="B28" s="108" t="s">
        <v>29</v>
      </c>
      <c r="C28" s="105">
        <v>181</v>
      </c>
      <c r="D28" s="143" t="s">
        <v>105</v>
      </c>
    </row>
    <row r="29" spans="1:4" ht="15" thickBot="1">
      <c r="A29" s="96">
        <v>20</v>
      </c>
      <c r="B29" s="104" t="s">
        <v>30</v>
      </c>
      <c r="C29" s="106">
        <v>78</v>
      </c>
      <c r="D29" s="100" t="s">
        <v>106</v>
      </c>
    </row>
    <row r="30" spans="1:4" ht="15" thickBot="1">
      <c r="A30" s="98">
        <v>21</v>
      </c>
      <c r="B30" s="104" t="s">
        <v>31</v>
      </c>
      <c r="C30" s="107">
        <v>76</v>
      </c>
      <c r="D30" s="100" t="s">
        <v>107</v>
      </c>
    </row>
    <row r="31" spans="1:4" ht="15" thickBot="1" thickTop="1">
      <c r="A31" s="26" t="s">
        <v>76</v>
      </c>
      <c r="B31" s="110"/>
      <c r="C31" s="110">
        <f>SUM(C28:C30)</f>
        <v>335</v>
      </c>
      <c r="D31" s="26"/>
    </row>
    <row r="32" spans="1:4" ht="15" thickTop="1">
      <c r="A32" s="187" t="s">
        <v>73</v>
      </c>
      <c r="B32" s="188"/>
      <c r="C32" s="188"/>
      <c r="D32" s="189"/>
    </row>
    <row r="33" spans="1:4" ht="15" thickBot="1">
      <c r="A33" s="190"/>
      <c r="B33" s="191"/>
      <c r="C33" s="191"/>
      <c r="D33" s="191"/>
    </row>
    <row r="34" spans="1:4" ht="31.5" customHeight="1" thickBot="1">
      <c r="A34" s="94">
        <v>22</v>
      </c>
      <c r="B34" s="108" t="s">
        <v>75</v>
      </c>
      <c r="C34" s="105">
        <v>91</v>
      </c>
      <c r="D34" s="100" t="s">
        <v>108</v>
      </c>
    </row>
    <row r="35" spans="1:4" ht="15" thickBot="1">
      <c r="A35" s="98">
        <v>23</v>
      </c>
      <c r="B35" s="108" t="s">
        <v>33</v>
      </c>
      <c r="C35" s="107">
        <v>57</v>
      </c>
      <c r="D35" s="100" t="s">
        <v>109</v>
      </c>
    </row>
    <row r="36" spans="1:4" ht="15" thickBot="1" thickTop="1">
      <c r="A36" s="26" t="s">
        <v>76</v>
      </c>
      <c r="B36" s="110"/>
      <c r="C36" s="110">
        <f>SUM(C34:C35)</f>
        <v>148</v>
      </c>
      <c r="D36" s="26"/>
    </row>
    <row r="37" spans="1:4" ht="15" thickTop="1">
      <c r="A37" s="187" t="s">
        <v>8</v>
      </c>
      <c r="B37" s="188"/>
      <c r="C37" s="188"/>
      <c r="D37" s="189"/>
    </row>
    <row r="38" spans="1:4" ht="15" thickBot="1">
      <c r="A38" s="190"/>
      <c r="B38" s="191"/>
      <c r="C38" s="191"/>
      <c r="D38" s="191"/>
    </row>
    <row r="39" spans="1:4" ht="15" thickBot="1">
      <c r="A39" s="94">
        <v>24</v>
      </c>
      <c r="B39" s="108" t="s">
        <v>34</v>
      </c>
      <c r="C39" s="105">
        <v>21</v>
      </c>
      <c r="D39" s="100" t="s">
        <v>110</v>
      </c>
    </row>
    <row r="40" spans="1:4" ht="15" thickBot="1">
      <c r="A40" s="98">
        <v>25</v>
      </c>
      <c r="B40" s="108" t="s">
        <v>35</v>
      </c>
      <c r="C40" s="107">
        <v>16</v>
      </c>
      <c r="D40" s="100" t="s">
        <v>111</v>
      </c>
    </row>
    <row r="41" spans="1:4" ht="15" thickBot="1" thickTop="1">
      <c r="A41" s="26" t="s">
        <v>76</v>
      </c>
      <c r="B41" s="110"/>
      <c r="C41" s="110">
        <f>SUM(C39:C40)</f>
        <v>37</v>
      </c>
      <c r="D41" s="26"/>
    </row>
    <row r="42" spans="1:4" ht="15" thickTop="1">
      <c r="A42" s="187" t="s">
        <v>9</v>
      </c>
      <c r="B42" s="188"/>
      <c r="C42" s="188"/>
      <c r="D42" s="189"/>
    </row>
    <row r="43" spans="1:4" ht="15" thickBot="1">
      <c r="A43" s="190"/>
      <c r="B43" s="191"/>
      <c r="C43" s="191"/>
      <c r="D43" s="191"/>
    </row>
    <row r="44" spans="1:4" ht="15" thickBot="1">
      <c r="A44" s="94">
        <v>26</v>
      </c>
      <c r="B44" s="108" t="s">
        <v>36</v>
      </c>
      <c r="C44" s="105">
        <v>37</v>
      </c>
      <c r="D44" s="100" t="s">
        <v>112</v>
      </c>
    </row>
    <row r="45" spans="1:4" ht="15" thickBot="1">
      <c r="A45" s="96">
        <v>27</v>
      </c>
      <c r="B45" s="108" t="s">
        <v>37</v>
      </c>
      <c r="C45" s="106">
        <v>28</v>
      </c>
      <c r="D45" s="100" t="s">
        <v>113</v>
      </c>
    </row>
    <row r="46" spans="1:4" ht="27.75" thickBot="1">
      <c r="A46" s="98">
        <v>28</v>
      </c>
      <c r="B46" s="108" t="s">
        <v>38</v>
      </c>
      <c r="C46" s="107">
        <v>25</v>
      </c>
      <c r="D46" s="100"/>
    </row>
    <row r="47" spans="1:4" ht="15" thickBot="1" thickTop="1">
      <c r="A47" s="26" t="s">
        <v>76</v>
      </c>
      <c r="B47" s="110"/>
      <c r="C47" s="110">
        <f>SUM(C44:C46)</f>
        <v>90</v>
      </c>
      <c r="D47" s="26"/>
    </row>
    <row r="48" spans="1:4" ht="15" thickTop="1">
      <c r="A48" s="187" t="s">
        <v>10</v>
      </c>
      <c r="B48" s="188"/>
      <c r="C48" s="188"/>
      <c r="D48" s="189"/>
    </row>
    <row r="49" spans="1:4" ht="15" thickBot="1">
      <c r="A49" s="190"/>
      <c r="B49" s="191"/>
      <c r="C49" s="191"/>
      <c r="D49" s="191"/>
    </row>
    <row r="50" spans="1:4" ht="15" thickBot="1">
      <c r="A50" s="94">
        <v>29</v>
      </c>
      <c r="B50" s="108" t="s">
        <v>12</v>
      </c>
      <c r="C50" s="105">
        <v>22</v>
      </c>
      <c r="D50" s="100" t="s">
        <v>114</v>
      </c>
    </row>
    <row r="51" spans="1:4" ht="15" thickBot="1">
      <c r="A51" s="96">
        <v>30</v>
      </c>
      <c r="B51" s="108" t="s">
        <v>62</v>
      </c>
      <c r="C51" s="106">
        <v>28</v>
      </c>
      <c r="D51" s="100" t="s">
        <v>115</v>
      </c>
    </row>
    <row r="52" spans="1:4" ht="15" thickBot="1">
      <c r="A52" s="98">
        <v>31</v>
      </c>
      <c r="B52" s="108" t="s">
        <v>39</v>
      </c>
      <c r="C52" s="107">
        <v>24</v>
      </c>
      <c r="D52" s="100"/>
    </row>
    <row r="53" spans="1:4" ht="15" thickBot="1" thickTop="1">
      <c r="A53" s="26" t="s">
        <v>76</v>
      </c>
      <c r="B53" s="110"/>
      <c r="C53" s="110">
        <f>SUM(C50:C52)</f>
        <v>74</v>
      </c>
      <c r="D53" s="26"/>
    </row>
    <row r="54" spans="1:4" ht="15" thickTop="1">
      <c r="A54" s="187" t="s">
        <v>11</v>
      </c>
      <c r="B54" s="188"/>
      <c r="C54" s="188"/>
      <c r="D54" s="189"/>
    </row>
    <row r="55" spans="1:4" ht="15" thickBot="1">
      <c r="A55" s="190"/>
      <c r="B55" s="191"/>
      <c r="C55" s="191"/>
      <c r="D55" s="191"/>
    </row>
    <row r="56" spans="1:4" ht="15" thickBot="1">
      <c r="A56" s="96">
        <v>32</v>
      </c>
      <c r="B56" s="108" t="s">
        <v>40</v>
      </c>
      <c r="C56" s="105">
        <v>35</v>
      </c>
      <c r="D56" s="100"/>
    </row>
    <row r="57" spans="1:4" ht="15" thickBot="1">
      <c r="A57" s="96">
        <v>33</v>
      </c>
      <c r="B57" s="108" t="s">
        <v>41</v>
      </c>
      <c r="C57" s="106">
        <v>52</v>
      </c>
      <c r="D57" s="100"/>
    </row>
    <row r="58" spans="1:4" ht="15" thickBot="1">
      <c r="A58" s="96">
        <v>34</v>
      </c>
      <c r="B58" s="108" t="s">
        <v>81</v>
      </c>
      <c r="C58" s="106">
        <v>52</v>
      </c>
      <c r="D58" s="100"/>
    </row>
    <row r="59" spans="1:4" ht="15" thickBot="1">
      <c r="A59" s="96">
        <v>35</v>
      </c>
      <c r="B59" s="108" t="s">
        <v>43</v>
      </c>
      <c r="C59" s="107">
        <v>40</v>
      </c>
      <c r="D59" s="100"/>
    </row>
    <row r="60" spans="1:4" ht="15" thickBot="1" thickTop="1">
      <c r="A60" s="26" t="s">
        <v>76</v>
      </c>
      <c r="B60" s="110"/>
      <c r="C60" s="110">
        <f>SUM(C56:C59)</f>
        <v>179</v>
      </c>
      <c r="D60" s="26"/>
    </row>
    <row r="61" spans="1:4" ht="15" thickTop="1">
      <c r="A61" s="187" t="s">
        <v>15</v>
      </c>
      <c r="B61" s="188"/>
      <c r="C61" s="188"/>
      <c r="D61" s="189"/>
    </row>
    <row r="62" spans="1:4" ht="15" thickBot="1">
      <c r="A62" s="190"/>
      <c r="B62" s="191"/>
      <c r="C62" s="191"/>
      <c r="D62" s="191"/>
    </row>
    <row r="63" spans="1:4" ht="15" thickBot="1">
      <c r="A63" s="101">
        <v>36</v>
      </c>
      <c r="B63" s="108" t="s">
        <v>44</v>
      </c>
      <c r="C63" s="109">
        <v>32</v>
      </c>
      <c r="D63" s="100"/>
    </row>
    <row r="64" spans="1:4" ht="15" thickBot="1" thickTop="1">
      <c r="A64" s="26" t="s">
        <v>76</v>
      </c>
      <c r="B64" s="110"/>
      <c r="C64" s="110">
        <f>SUM(C63)</f>
        <v>32</v>
      </c>
      <c r="D64" s="26"/>
    </row>
    <row r="65" spans="1:4" ht="15" thickTop="1">
      <c r="A65" s="100" t="s">
        <v>77</v>
      </c>
      <c r="B65" s="100"/>
      <c r="C65" s="100">
        <f>C64+C60+C53+C47+C41+C36+C31+C25+C11</f>
        <v>1882</v>
      </c>
      <c r="D65" s="100"/>
    </row>
  </sheetData>
  <sheetProtection/>
  <mergeCells count="10">
    <mergeCell ref="A61:D62"/>
    <mergeCell ref="A54:D55"/>
    <mergeCell ref="A48:D49"/>
    <mergeCell ref="A42:D43"/>
    <mergeCell ref="A37:D38"/>
    <mergeCell ref="A1:D1"/>
    <mergeCell ref="A2:D3"/>
    <mergeCell ref="A12:D13"/>
    <mergeCell ref="A26:D27"/>
    <mergeCell ref="A32:D3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kflintra</dc:creator>
  <cp:keywords/>
  <dc:description/>
  <cp:lastModifiedBy>ΠΑΝΟΣ1974</cp:lastModifiedBy>
  <cp:lastPrinted>2017-04-06T08:30:35Z</cp:lastPrinted>
  <dcterms:created xsi:type="dcterms:W3CDTF">2016-04-04T11:33:55Z</dcterms:created>
  <dcterms:modified xsi:type="dcterms:W3CDTF">2017-05-02T07:54:44Z</dcterms:modified>
  <cp:category/>
  <cp:version/>
  <cp:contentType/>
  <cp:contentStatus/>
</cp:coreProperties>
</file>